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ение 1" sheetId="2" r:id="rId1"/>
    <sheet name="приложение 2" sheetId="12" r:id="rId2"/>
    <sheet name="приложение 4" sheetId="4" r:id="rId3"/>
    <sheet name="приложение 5" sheetId="11" r:id="rId4"/>
    <sheet name="приложение 6" sheetId="13" r:id="rId5"/>
    <sheet name="Лист1" sheetId="15" r:id="rId6"/>
  </sheets>
  <calcPr calcId="145621"/>
</workbook>
</file>

<file path=xl/calcChain.xml><?xml version="1.0" encoding="utf-8"?>
<calcChain xmlns="http://schemas.openxmlformats.org/spreadsheetml/2006/main">
  <c r="D26" i="2" l="1"/>
  <c r="C17" i="2"/>
  <c r="D17" i="2"/>
  <c r="C49" i="2" l="1"/>
  <c r="D49" i="2"/>
  <c r="D39" i="2"/>
  <c r="C39" i="2"/>
  <c r="I27" i="12" l="1"/>
  <c r="C29" i="2"/>
  <c r="I66" i="12"/>
  <c r="I65" i="12" s="1"/>
  <c r="J61" i="12"/>
  <c r="J60" i="12" s="1"/>
  <c r="I61" i="12"/>
  <c r="I60" i="12" s="1"/>
  <c r="J53" i="12"/>
  <c r="I53" i="12"/>
  <c r="J58" i="12"/>
  <c r="J56" i="12"/>
  <c r="J55" i="12" s="1"/>
  <c r="J41" i="12"/>
  <c r="J39" i="12"/>
  <c r="J66" i="12"/>
  <c r="J65" i="12" s="1"/>
  <c r="J78" i="12"/>
  <c r="I78" i="12"/>
  <c r="I58" i="12"/>
  <c r="D45" i="2"/>
  <c r="C36" i="2"/>
  <c r="D36" i="2"/>
  <c r="C47" i="2"/>
  <c r="C45" i="2"/>
  <c r="I39" i="12"/>
  <c r="I41" i="12"/>
  <c r="J50" i="12"/>
  <c r="J70" i="12"/>
  <c r="J69" i="12" s="1"/>
  <c r="J73" i="12"/>
  <c r="J75" i="12"/>
  <c r="J80" i="12"/>
  <c r="I80" i="12"/>
  <c r="I75" i="12"/>
  <c r="I73" i="12"/>
  <c r="I70" i="12"/>
  <c r="I69" i="12" s="1"/>
  <c r="I56" i="12"/>
  <c r="I55" i="12" s="1"/>
  <c r="I50" i="12"/>
  <c r="I18" i="12"/>
  <c r="E23" i="4" l="1"/>
  <c r="E33" i="4"/>
  <c r="D33" i="4"/>
  <c r="I77" i="12"/>
  <c r="C25" i="2"/>
  <c r="J77" i="12"/>
  <c r="J26" i="12"/>
  <c r="J72" i="12"/>
  <c r="I72" i="12"/>
  <c r="I26" i="12"/>
  <c r="D23" i="4" l="1"/>
  <c r="I64" i="12"/>
  <c r="I63" i="12" s="1"/>
  <c r="D26" i="4"/>
  <c r="J64" i="12"/>
  <c r="C10" i="2"/>
  <c r="I10" i="12" l="1"/>
  <c r="D11" i="4"/>
  <c r="E11" i="4" l="1"/>
  <c r="D19" i="4"/>
  <c r="E19" i="4" l="1"/>
  <c r="E35" i="4"/>
  <c r="D35" i="4"/>
  <c r="E30" i="4"/>
  <c r="D30" i="4"/>
  <c r="E26" i="4"/>
  <c r="E17" i="4"/>
  <c r="D17" i="4"/>
  <c r="D10" i="4" l="1"/>
  <c r="E10" i="4"/>
  <c r="D25" i="2"/>
  <c r="D10" i="2" s="1"/>
</calcChain>
</file>

<file path=xl/sharedStrings.xml><?xml version="1.0" encoding="utf-8"?>
<sst xmlns="http://schemas.openxmlformats.org/spreadsheetml/2006/main" count="854" uniqueCount="282">
  <si>
    <t>сельского поселения Аган</t>
  </si>
  <si>
    <t>Код бюджетной классификации</t>
  </si>
  <si>
    <t>Наименование дохода</t>
  </si>
  <si>
    <t>НАЛОГОВЫЕ И НЕНАЛОГОВЫЕ ДОХОДЫ</t>
  </si>
  <si>
    <t>Налог на доходы физических лиц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</si>
  <si>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</si>
  <si>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</si>
  <si>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</si>
  <si>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</si>
  <si>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</si>
  <si>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</si>
  <si>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</si>
  <si>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
ИМУЩЕСТВА, НАХОДЯЩЕГОСЯ
 В ГОСУДАРСТВЕННОЙ И МУНИЦИПАЛЬНОЙ СОБСТВЕННОСТИ</t>
  </si>
  <si>
    <t xml:space="preserve"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 муниципальных автономных учреждений)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</si>
  <si>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</si>
  <si>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</si>
  <si>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</si>
  <si>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 на выравнивание бюджетной обеспеченности</t>
  </si>
  <si>
    <t xml:space="preserve">Дотации  бюджетам поселений на поддержку мер по обеспечению сбалансированности бюджетов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</si>
  <si>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</si>
  <si>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</si>
  <si>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</si>
  <si>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000 0 00 00000 00 0000 000</t>
  </si>
  <si>
    <t>000 1 00 00000 00 0000 000</t>
  </si>
  <si>
    <t>Доходы бюджета ИТОГО</t>
  </si>
  <si>
    <t>ГОСУДАРСТВЕННАЯ ПОШЛИНА</t>
  </si>
  <si>
    <t>Приложение 2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</si>
  <si>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</si>
  <si>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</si>
  <si>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</si>
  <si>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</si>
  <si>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</si>
  <si>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</si>
  <si>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</si>
  <si>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</si>
  <si>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</si>
  <si>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</si>
  <si>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</si>
  <si>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</si>
  <si>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</si>
  <si>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</si>
  <si>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</si>
  <si>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</si>
  <si>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</si>
  <si>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</si>
  <si>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Физическая культура</t>
  </si>
  <si>
    <t>Раздел</t>
  </si>
  <si>
    <t>Подраздел</t>
  </si>
  <si>
    <t>Культура и кинематография</t>
  </si>
  <si>
    <t>Приложение 4</t>
  </si>
  <si>
    <t>000 01 05 00 00 00 0000 000</t>
  </si>
  <si>
    <t>Изменение остатков средств на счетах по учету средств бюджета</t>
  </si>
  <si>
    <t>Прочие субсидии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</si>
  <si>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</si>
  <si>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</si>
  <si>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доходы от компенсации затрат бюджетов поселений</t>
  </si>
  <si>
    <t>ПРОЧИЕ ДОХОДЫ ОТ КОМПЕНСАЦИИ ЗАТРАТ</t>
  </si>
  <si>
    <t>Субвенции на выполнение полномочий государственной регистрации актов гражданского состояния</t>
  </si>
  <si>
    <t>Другие вопросы в области национальной безопасности</t>
  </si>
  <si>
    <t>Дорожное хозяйство</t>
  </si>
  <si>
    <t>Прочие доходы от оказания платных услуг (работ) получателями средств бюджетов поселений</t>
  </si>
  <si>
    <t>Администрация сельского поселения Аган ВСЕГО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</si>
  <si>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</si>
  <si>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</si>
  <si>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</si>
  <si>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</si>
  <si>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</si>
  <si>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Код</t>
  </si>
  <si>
    <t>Наименование видов истоников внутреннего финансирования дефицита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</si>
  <si>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</si>
  <si>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</si>
  <si>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</si>
  <si>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</si>
  <si>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</si>
  <si>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</si>
  <si>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</si>
  <si>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</si>
  <si>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</si>
  <si>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</si>
  <si>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</si>
  <si>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</si>
  <si>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</si>
  <si>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</si>
  <si>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</si>
  <si>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Всего истоников внутреннего финансирования дифицита бюджета</t>
  </si>
  <si>
    <t>Приложение 1</t>
  </si>
  <si>
    <t>Утверждено         (тыс. руб.)</t>
  </si>
  <si>
    <t>Исполнено            (тыс. руб.)</t>
  </si>
  <si>
    <t>Утверждено            (тыс. руб.)</t>
  </si>
  <si>
    <t>Исполнено               (тыс. руб.)</t>
  </si>
  <si>
    <t>к  решению Совета депутатов</t>
  </si>
  <si>
    <t>000</t>
  </si>
  <si>
    <t>0000</t>
  </si>
  <si>
    <t>00</t>
  </si>
  <si>
    <t>00000</t>
  </si>
  <si>
    <t>1</t>
  </si>
  <si>
    <t>0</t>
  </si>
  <si>
    <t>01</t>
  </si>
  <si>
    <t>01000</t>
  </si>
  <si>
    <t>02000</t>
  </si>
  <si>
    <t>110</t>
  </si>
  <si>
    <t>02010</t>
  </si>
  <si>
    <t>02030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</si>
  <si>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</si>
  <si>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</si>
  <si>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06</t>
  </si>
  <si>
    <t>01030</t>
  </si>
  <si>
    <t>10</t>
  </si>
  <si>
    <t>06000</t>
  </si>
  <si>
    <t>06013</t>
  </si>
  <si>
    <t>08</t>
  </si>
  <si>
    <t>04000</t>
  </si>
  <si>
    <t>04020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</si>
  <si>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</si>
  <si>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</si>
  <si>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</si>
  <si>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</si>
  <si>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</si>
  <si>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</si>
  <si>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</si>
  <si>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</si>
  <si>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</si>
  <si>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</si>
  <si>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</si>
  <si>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</si>
  <si>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</si>
  <si>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</si>
  <si>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130</t>
  </si>
  <si>
    <t>Прочие доходы от оказания платных услуг (работ)</t>
  </si>
  <si>
    <t>01990</t>
  </si>
  <si>
    <t>01995</t>
  </si>
  <si>
    <t>Доходы от компенсации затрат государства</t>
  </si>
  <si>
    <t>02990</t>
  </si>
  <si>
    <t xml:space="preserve">Прочие доходы от компенсации затрат государства </t>
  </si>
  <si>
    <t>02995</t>
  </si>
  <si>
    <t>14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</si>
  <si>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</si>
  <si>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</si>
  <si>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Доходы от продажи земельных участков, государственная собственность на которые не разграничена</t>
  </si>
  <si>
    <t>06010</t>
  </si>
  <si>
    <t>2</t>
  </si>
  <si>
    <t>02</t>
  </si>
  <si>
    <t>БЕЗВОЗМЕЗДНЫЕ ПОСТУПЛЕНИЯ ОТ ДРУГИХ БЮДЖЕТОВ БЮДЖЕТНОЙ СИСТЕМЫ РОССИЙСКОЙ ФЕДЕРАЦИИ</t>
  </si>
  <si>
    <t>151</t>
  </si>
  <si>
    <t>Дотации на выравнивание бюджетной обеспеченности</t>
  </si>
  <si>
    <t>01001</t>
  </si>
  <si>
    <t>01003</t>
  </si>
  <si>
    <t>Субсидии бюджетам бюджетной системы Российской Федерации (межбюджетные субсидии)</t>
  </si>
  <si>
    <t>Прочие субсидии</t>
  </si>
  <si>
    <t>02999</t>
  </si>
  <si>
    <t>03000</t>
  </si>
  <si>
    <t>Субвенции бюджетам на государственную регистрацию актов гражданского состояния</t>
  </si>
  <si>
    <t>03003</t>
  </si>
  <si>
    <t>03015</t>
  </si>
  <si>
    <t>Субвенции бюджетам на осуществление первичного воинского учета на территориях, где отсутствуют военные комиссариаты</t>
  </si>
  <si>
    <t>04999</t>
  </si>
  <si>
    <t>Прочие межбюджетные трансферты, передаваемые бюджетам</t>
  </si>
  <si>
    <t>СОЦИАЛЬНАЯ ПОЛИТИКА</t>
  </si>
  <si>
    <t>Пенсионное обеспечение</t>
  </si>
  <si>
    <t>Утверждено</t>
  </si>
  <si>
    <t>Исполнено</t>
  </si>
  <si>
    <t>05</t>
  </si>
  <si>
    <t>500</t>
  </si>
  <si>
    <t>Увеличение остатков средств бюджетов</t>
  </si>
  <si>
    <t>510</t>
  </si>
  <si>
    <t>600</t>
  </si>
  <si>
    <t>610</t>
  </si>
  <si>
    <t>Источники внутреннего финансирования дефицитов бюджетов</t>
  </si>
  <si>
    <t>Приложение 5</t>
  </si>
  <si>
    <t>Приложение 6</t>
  </si>
  <si>
    <t>Другие вопросы в области национальной экономики</t>
  </si>
  <si>
    <t>Доходы от реализации иного имущества, находящегося в собственности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</si>
  <si>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ДОХОДЫ ОТ ВОЗМЕЩЕНИЯ УЩЕРБА</t>
  </si>
  <si>
    <t>ПРОЧИЕ НЕНАЛОГОВЫЕ ДОХОДЫ</t>
  </si>
  <si>
    <t>Невыясненные поступления, зачисляемые в бюджеты поселений</t>
  </si>
  <si>
    <t>Утверждено (с учетом изменений и дополнений)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</si>
  <si>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</si>
  <si>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16</t>
  </si>
  <si>
    <t xml:space="preserve"> ШТРАФЫ, САНКЦИИ, ВОЗМЕЩЕНИЕ УЩЕРБА</t>
  </si>
  <si>
    <t>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</si>
  <si>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</si>
  <si>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04014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</si>
  <si>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</si>
  <si>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</si>
  <si>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</si>
  <si>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02053</t>
  </si>
  <si>
    <t xml:space="preserve">Исполнение бюджета сельского поселени Аган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</t>
  </si>
  <si>
    <t>за 1 полугодие 2014 года</t>
  </si>
  <si>
    <t>17</t>
  </si>
  <si>
    <t>Невыясненные поступления</t>
  </si>
  <si>
    <t>180</t>
  </si>
  <si>
    <t>01050</t>
  </si>
  <si>
    <t xml:space="preserve">от  № </t>
  </si>
  <si>
    <t>182 1 01 02000 01 0000 110</t>
  </si>
  <si>
    <t>182 1 01 02010 01 1000 110</t>
  </si>
  <si>
    <t>182 1 01 02010 01 2100 110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</si>
  <si>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платежа(пересчеты, недоимки и задолженность по соответствующему платежу)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</si>
  <si>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</si>
  <si>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</si>
  <si>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000 1 01 02030 01 2100 110</t>
  </si>
  <si>
    <t>182 1 06 00000 00 0000 000</t>
  </si>
  <si>
    <t>182 1 06 01030 10 1000 110</t>
  </si>
  <si>
    <t>182  1 06 06043 10 1000 110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</si>
  <si>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 (сумма платежа (пересчеты,недоимка и задолженность по соответствующему платежу , в  том числе по отмененному)</t>
  </si>
  <si>
    <t>653 1 08 00000 00 0000 000</t>
  </si>
  <si>
    <t>653 1 11 00000 00 0000 000</t>
  </si>
  <si>
    <t>653 1 13 00000 00 0000 000</t>
  </si>
  <si>
    <t>653 1 13 01995 10 0000 130</t>
  </si>
  <si>
    <t>653 1 13 02995 10 0000 130</t>
  </si>
  <si>
    <t>653 1 13 02995 10 0000 140</t>
  </si>
  <si>
    <t>Доходы   от возмещения  ущерба при возникновении страховых случаев по обязательному страхованию гражданской ответственности, когда выгодоприобретателеми  выступают получатели  средств бюджетов сельских поселений</t>
  </si>
  <si>
    <t>653 1 14 00000 00 0000 000</t>
  </si>
  <si>
    <t>653 1 14 02053 10 0000 410</t>
  </si>
  <si>
    <t>653 1 16 00000 00 0000 000</t>
  </si>
  <si>
    <t>653 1 17 00000 00 0000 000</t>
  </si>
  <si>
    <t>653 1 17 01050 10 0000 180</t>
  </si>
  <si>
    <t>653 2 00 00000 00 0000 000</t>
  </si>
  <si>
    <t>653 2 02 01001 10 0000 151</t>
  </si>
  <si>
    <t>653 2 02 01003 10 0000 151</t>
  </si>
  <si>
    <t>653 2 02 02999 10 0000 151</t>
  </si>
  <si>
    <t>653 2 02  03003 10 0000 151</t>
  </si>
  <si>
    <t>653 2 02 03015 10 0000 151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</si>
  <si>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</si>
  <si>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653 2 02 04014 10 0000 151</t>
  </si>
  <si>
    <t>653 2 02 04999 10 0000 151</t>
  </si>
  <si>
    <t>653 2 19 05000 10 0000 151</t>
  </si>
  <si>
    <t>от                  № ___</t>
  </si>
  <si>
    <t xml:space="preserve">от      № </t>
  </si>
  <si>
    <t xml:space="preserve">от          № </t>
  </si>
  <si>
    <t xml:space="preserve">от                № </t>
  </si>
  <si>
    <t>1000</t>
  </si>
  <si>
    <t>2100</t>
  </si>
  <si>
    <t>06033</t>
  </si>
  <si>
    <t>06043</t>
  </si>
  <si>
    <t>23052</t>
  </si>
  <si>
    <t>653 1 16 23052 10 0000 140</t>
  </si>
  <si>
    <t>50000</t>
  </si>
  <si>
    <t>ВОЗВРАТ ОСТАТКОВ</t>
  </si>
  <si>
    <t>Исполнение бюджета сельского поселения Аган по кодам классификации доходов бюджета за 2017 год</t>
  </si>
  <si>
    <t>за 2017 год</t>
  </si>
  <si>
    <t>100 1 0302000 01 0000 110</t>
  </si>
  <si>
    <t>Ауцизы по подакцизным товарам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</si>
  <si>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</si>
  <si>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</si>
  <si>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</si>
  <si>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</si>
  <si>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</si>
  <si>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</si>
  <si>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</si>
  <si>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</si>
  <si>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</si>
  <si>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</si>
  <si>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</si>
  <si>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</si>
  <si>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000 1 01 02030 01 3000 110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</si>
  <si>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Российской Федерации)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</si>
  <si>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</si>
  <si>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поступления).</t>
  </si>
  <si>
    <t>182  1 06 06033 10 1000 110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</si>
  <si>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</si>
  <si>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</si>
  <si>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</si>
  <si>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182  1 06 06043 10 2100 110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</si>
  <si>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</si>
  <si>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653 1 08 04020 01 0000 110</t>
  </si>
  <si>
    <t>653 1 11 09045 10 0000 120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</si>
  <si>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</si>
  <si>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Исполнение бюджета сельского поселения Аган по кодам видов доходов, подвидов доходов, классификации операций сектора государственного управления, относящихся к доходам бюджета                                               за  2017 год</t>
  </si>
  <si>
    <t>03</t>
  </si>
  <si>
    <t>02230</t>
  </si>
  <si>
    <t>02240</t>
  </si>
  <si>
    <t>02250</t>
  </si>
  <si>
    <t>02260</t>
  </si>
  <si>
    <t>3000</t>
  </si>
  <si>
    <t>02020</t>
  </si>
  <si>
    <t>653 1 11 05075 10 0000 120</t>
  </si>
  <si>
    <t>05075</t>
  </si>
  <si>
    <t>05040</t>
  </si>
  <si>
    <t>05070</t>
  </si>
  <si>
    <t>05045</t>
  </si>
  <si>
    <t>Исполнение бюджета сельского поселения Аган по разделам и подразделам классификации расходов бюджета за 2017 год</t>
  </si>
  <si>
    <t>Исполнение бюджета сельского поселени Аган по кодам классификации источников финансирования дефицита бюджета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</si>
</sst>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"/>
    <numFmt numFmtId="168" formatCode="#,##0.0_ ;[Red]\-#,##0.0\ "/>
    <numFmt numFmtId="169" formatCode="0000"/>
    <numFmt numFmtId="170" formatCode="#,##0.0"/>
    <numFmt numFmtId="171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</font>
    <font>
      <i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9" fillId="0" borderId="0" xfId="0" applyFont="1"/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0" fontId="4" fillId="0" borderId="0" xfId="0" applyFont="1" applyFill="1"/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/>
    </xf>
    <xf numFmtId="164" fontId="12" fillId="0" borderId="11" xfId="3" applyNumberFormat="1" applyFont="1" applyFill="1" applyBorder="1" applyAlignment="1" applyProtection="1">
      <alignment horizontal="left" vertical="center" wrapText="1"/>
      <protection hidden="1"/>
    </xf>
    <xf numFmtId="164" fontId="12" fillId="3" borderId="11" xfId="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3" applyFont="1" applyAlignment="1">
      <alignment horizontal="center"/>
    </xf>
    <xf numFmtId="0" fontId="5" fillId="0" borderId="0" xfId="3" applyFont="1"/>
    <xf numFmtId="168" fontId="5" fillId="0" borderId="0" xfId="3" applyNumberFormat="1" applyFont="1"/>
    <xf numFmtId="0" fontId="14" fillId="0" borderId="0" xfId="0" applyFont="1"/>
    <xf numFmtId="165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165" fontId="11" fillId="3" borderId="1" xfId="3" applyNumberFormat="1" applyFont="1" applyFill="1" applyBorder="1" applyAlignment="1" applyProtection="1">
      <alignment horizontal="center" vertical="center"/>
      <protection hidden="1"/>
    </xf>
    <xf numFmtId="165" fontId="5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1" fillId="3" borderId="11" xfId="3" applyNumberFormat="1" applyFont="1" applyFill="1" applyBorder="1" applyAlignment="1" applyProtection="1">
      <alignment wrapText="1"/>
      <protection hidden="1"/>
    </xf>
    <xf numFmtId="169" fontId="5" fillId="0" borderId="11" xfId="3" applyNumberFormat="1" applyFont="1" applyFill="1" applyBorder="1" applyAlignment="1" applyProtection="1">
      <alignment wrapText="1"/>
      <protection hidden="1"/>
    </xf>
    <xf numFmtId="0" fontId="11" fillId="3" borderId="9" xfId="3" applyNumberFormat="1" applyFont="1" applyFill="1" applyBorder="1" applyAlignment="1" applyProtection="1">
      <alignment wrapText="1"/>
      <protection hidden="1"/>
    </xf>
    <xf numFmtId="165" fontId="11" fillId="3" borderId="4" xfId="3" applyNumberFormat="1" applyFont="1" applyFill="1" applyBorder="1" applyAlignment="1" applyProtection="1">
      <alignment horizontal="center"/>
      <protection hidden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5" fillId="0" borderId="2" xfId="2" applyNumberFormat="1" applyFont="1" applyFill="1" applyBorder="1" applyAlignment="1" applyProtection="1">
      <alignment vertical="center" wrapText="1"/>
      <protection hidden="1"/>
    </xf>
    <xf numFmtId="49" fontId="5" fillId="0" borderId="1" xfId="2" applyNumberFormat="1" applyFont="1" applyFill="1" applyBorder="1" applyAlignment="1" applyProtection="1">
      <alignment horizontal="center" vertical="top" wrapText="1"/>
      <protection hidden="1"/>
    </xf>
    <xf numFmtId="0" fontId="5" fillId="0" borderId="1" xfId="2" applyNumberFormat="1" applyFont="1" applyFill="1" applyBorder="1" applyAlignment="1" applyProtection="1">
      <alignment vertical="center" wrapText="1"/>
      <protection hidden="1"/>
    </xf>
    <xf numFmtId="170" fontId="11" fillId="0" borderId="1" xfId="0" applyNumberFormat="1" applyFont="1" applyFill="1" applyBorder="1"/>
    <xf numFmtId="170" fontId="5" fillId="0" borderId="1" xfId="0" applyNumberFormat="1" applyFont="1" applyFill="1" applyBorder="1"/>
    <xf numFmtId="170" fontId="5" fillId="0" borderId="8" xfId="0" applyNumberFormat="1" applyFont="1" applyFill="1" applyBorder="1"/>
    <xf numFmtId="170" fontId="5" fillId="0" borderId="4" xfId="0" applyNumberFormat="1" applyFont="1" applyFill="1" applyBorder="1"/>
    <xf numFmtId="170" fontId="4" fillId="0" borderId="12" xfId="0" applyNumberFormat="1" applyFont="1" applyFill="1" applyBorder="1"/>
    <xf numFmtId="170" fontId="4" fillId="0" borderId="10" xfId="0" applyNumberFormat="1" applyFont="1" applyFill="1" applyBorder="1"/>
    <xf numFmtId="170" fontId="4" fillId="0" borderId="13" xfId="0" applyNumberFormat="1" applyFont="1" applyFill="1" applyBorder="1"/>
    <xf numFmtId="170" fontId="4" fillId="0" borderId="1" xfId="0" applyNumberFormat="1" applyFont="1" applyFill="1" applyBorder="1"/>
    <xf numFmtId="170" fontId="5" fillId="0" borderId="13" xfId="0" applyNumberFormat="1" applyFont="1" applyFill="1" applyBorder="1"/>
    <xf numFmtId="170" fontId="9" fillId="0" borderId="1" xfId="0" applyNumberFormat="1" applyFont="1" applyFill="1" applyBorder="1"/>
    <xf numFmtId="0" fontId="2" fillId="0" borderId="0" xfId="0" applyFont="1" applyAlignment="1"/>
    <xf numFmtId="170" fontId="11" fillId="3" borderId="12" xfId="3" applyNumberFormat="1" applyFont="1" applyFill="1" applyBorder="1" applyAlignment="1" applyProtection="1">
      <alignment horizontal="center" vertical="center" wrapText="1"/>
      <protection hidden="1"/>
    </xf>
    <xf numFmtId="170" fontId="11" fillId="3" borderId="4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2" xfId="3" applyNumberFormat="1" applyFont="1" applyFill="1" applyBorder="1" applyAlignment="1" applyProtection="1">
      <alignment horizontal="center" vertical="center" wrapText="1"/>
      <protection hidden="1"/>
    </xf>
    <xf numFmtId="170" fontId="11" fillId="3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49" fontId="2" fillId="0" borderId="0" xfId="0" applyNumberFormat="1" applyFont="1"/>
    <xf numFmtId="0" fontId="2" fillId="0" borderId="0" xfId="0" applyFont="1" applyAlignment="1">
      <alignment wrapText="1"/>
    </xf>
    <xf numFmtId="49" fontId="13" fillId="0" borderId="1" xfId="0" applyNumberFormat="1" applyFont="1" applyBorder="1"/>
    <xf numFmtId="0" fontId="13" fillId="0" borderId="1" xfId="0" applyFont="1" applyBorder="1" applyAlignment="1">
      <alignment wrapText="1"/>
    </xf>
    <xf numFmtId="171" fontId="13" fillId="0" borderId="1" xfId="0" applyNumberFormat="1" applyFont="1" applyBorder="1"/>
    <xf numFmtId="49" fontId="16" fillId="0" borderId="1" xfId="0" applyNumberFormat="1" applyFont="1" applyBorder="1"/>
    <xf numFmtId="0" fontId="16" fillId="0" borderId="1" xfId="0" applyFont="1" applyBorder="1" applyAlignment="1">
      <alignment wrapText="1"/>
    </xf>
    <xf numFmtId="171" fontId="16" fillId="0" borderId="1" xfId="0" applyNumberFormat="1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171" fontId="2" fillId="0" borderId="1" xfId="0" applyNumberFormat="1" applyFont="1" applyBorder="1"/>
    <xf numFmtId="0" fontId="4" fillId="0" borderId="0" xfId="0" applyFont="1" applyFill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Fill="1" applyBorder="1"/>
    <xf numFmtId="0" fontId="10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70" fontId="18" fillId="0" borderId="1" xfId="0" applyNumberFormat="1" applyFont="1" applyFill="1" applyBorder="1"/>
    <xf numFmtId="0" fontId="8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49" fontId="2" fillId="0" borderId="8" xfId="0" applyNumberFormat="1" applyFont="1" applyBorder="1" applyAlignment="1"/>
    <xf numFmtId="0" fontId="2" fillId="0" borderId="8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170" fontId="4" fillId="0" borderId="2" xfId="0" applyNumberFormat="1" applyFont="1" applyFill="1" applyBorder="1"/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1" fontId="9" fillId="0" borderId="0" xfId="0" applyNumberFormat="1" applyFont="1"/>
    <xf numFmtId="171" fontId="5" fillId="0" borderId="0" xfId="3" applyNumberFormat="1" applyFo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9" fillId="0" borderId="0" xfId="0" applyFont="1" applyBorder="1"/>
    <xf numFmtId="0" fontId="5" fillId="0" borderId="0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/>
    </xf>
    <xf numFmtId="171" fontId="4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 wrapText="1"/>
    </xf>
    <xf numFmtId="171" fontId="9" fillId="0" borderId="0" xfId="0" applyNumberFormat="1" applyFont="1" applyBorder="1"/>
    <xf numFmtId="0" fontId="4" fillId="0" borderId="0" xfId="0" applyFont="1" applyFill="1" applyBorder="1"/>
    <xf numFmtId="0" fontId="5" fillId="0" borderId="0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right" wrapText="1"/>
    </xf>
    <xf numFmtId="171" fontId="5" fillId="0" borderId="1" xfId="0" applyNumberFormat="1" applyFont="1" applyBorder="1" applyAlignment="1">
      <alignment horizontal="right" wrapText="1"/>
    </xf>
    <xf numFmtId="171" fontId="5" fillId="0" borderId="1" xfId="0" applyNumberFormat="1" applyFont="1" applyFill="1" applyBorder="1" applyAlignment="1">
      <alignment horizontal="right"/>
    </xf>
    <xf numFmtId="171" fontId="4" fillId="0" borderId="1" xfId="0" applyNumberFormat="1" applyFont="1" applyFill="1" applyBorder="1" applyAlignment="1">
      <alignment horizontal="right"/>
    </xf>
    <xf numFmtId="170" fontId="5" fillId="2" borderId="1" xfId="0" applyNumberFormat="1" applyFont="1" applyFill="1" applyBorder="1"/>
    <xf numFmtId="170" fontId="4" fillId="2" borderId="1" xfId="0" applyNumberFormat="1" applyFont="1" applyFill="1" applyBorder="1"/>
    <xf numFmtId="170" fontId="18" fillId="0" borderId="8" xfId="0" applyNumberFormat="1" applyFont="1" applyFill="1" applyBorder="1"/>
    <xf numFmtId="0" fontId="7" fillId="0" borderId="0" xfId="0" applyFont="1" applyAlignment="1">
      <alignment horizont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</cellXfs>
  <cellStyles count="7">
    <cellStyle name="Обычный" xfId="0" builtinId="0"/>
    <cellStyle name="Обычный 2" xfId="3"/>
    <cellStyle name="Обычный 2 2" xfId="5"/>
    <cellStyle name="Обычный 2 3" xfId="6"/>
    <cellStyle name="Обычный 3" xfId="4"/>
    <cellStyle name="Обычный 4" xfId="1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opLeftCell="A2" workbookViewId="0">
      <selection activeCell="B37" sqref="B37"/>
    </sheetView>
  </sheetViews>
  <sheetFormatPr defaultRowHeight="15" x14ac:dyDescent="0.25"/>
  <cols>
    <col min="1" max="1" width="22.28515625" style="1" customWidth="1"/>
    <col min="2" max="2" width="53.42578125" style="1" customWidth="1"/>
    <col min="3" max="3" width="18.140625" style="5" customWidth="1"/>
    <col min="4" max="4" width="18" style="1" customWidth="1"/>
    <col min="5" max="5" width="12.7109375" style="1" customWidth="1"/>
    <col min="6" max="16384" width="9.140625" style="1"/>
  </cols>
  <sheetData>
    <row r="1" spans="1:6" ht="15.75" x14ac:dyDescent="0.25">
      <c r="D1" s="66" t="s">
        <v>85</v>
      </c>
    </row>
    <row r="2" spans="1:6" ht="15.75" x14ac:dyDescent="0.25">
      <c r="D2" s="66" t="s">
        <v>90</v>
      </c>
    </row>
    <row r="3" spans="1:6" ht="15.75" x14ac:dyDescent="0.25">
      <c r="D3" s="66" t="s">
        <v>0</v>
      </c>
    </row>
    <row r="4" spans="1:6" ht="15.75" x14ac:dyDescent="0.25">
      <c r="D4" s="66" t="s">
        <v>192</v>
      </c>
    </row>
    <row r="6" spans="1:6" ht="39.75" customHeight="1" x14ac:dyDescent="0.3">
      <c r="A6" s="117" t="s">
        <v>238</v>
      </c>
      <c r="B6" s="117"/>
      <c r="C6" s="117"/>
      <c r="D6" s="117"/>
    </row>
    <row r="8" spans="1:6" s="9" customFormat="1" ht="38.25" customHeight="1" x14ac:dyDescent="0.25">
      <c r="A8" s="8" t="s">
        <v>1</v>
      </c>
      <c r="B8" s="8" t="s">
        <v>2</v>
      </c>
      <c r="C8" s="95" t="s">
        <v>175</v>
      </c>
      <c r="D8" s="8" t="s">
        <v>87</v>
      </c>
    </row>
    <row r="9" spans="1:6" s="2" customFormat="1" ht="12" customHeight="1" x14ac:dyDescent="0.2">
      <c r="A9" s="3">
        <v>1</v>
      </c>
      <c r="B9" s="3">
        <v>2</v>
      </c>
      <c r="C9" s="96">
        <v>3</v>
      </c>
      <c r="D9" s="3">
        <v>4</v>
      </c>
    </row>
    <row r="10" spans="1:6" s="4" customFormat="1" ht="15" customHeight="1" x14ac:dyDescent="0.2">
      <c r="A10" s="10" t="s">
        <v>22</v>
      </c>
      <c r="B10" s="41" t="s">
        <v>24</v>
      </c>
      <c r="C10" s="57">
        <f>C11+C49</f>
        <v>139331</v>
      </c>
      <c r="D10" s="57">
        <f>D11+D49</f>
        <v>132870.9</v>
      </c>
      <c r="E10" s="97"/>
    </row>
    <row r="11" spans="1:6" s="2" customFormat="1" ht="15" customHeight="1" x14ac:dyDescent="0.2">
      <c r="A11" s="11" t="s">
        <v>23</v>
      </c>
      <c r="B11" s="42" t="s">
        <v>3</v>
      </c>
      <c r="C11" s="48">
        <v>2062</v>
      </c>
      <c r="D11" s="48">
        <v>2140.1999999999998</v>
      </c>
      <c r="E11" s="97"/>
      <c r="F11" s="7"/>
    </row>
    <row r="12" spans="1:6" s="2" customFormat="1" ht="15" customHeight="1" x14ac:dyDescent="0.2">
      <c r="A12" s="12" t="s">
        <v>240</v>
      </c>
      <c r="B12" s="42" t="s">
        <v>241</v>
      </c>
      <c r="C12" s="48">
        <v>598.5</v>
      </c>
      <c r="D12" s="48">
        <v>643</v>
      </c>
      <c r="E12" s="97"/>
      <c r="F12" s="7"/>
    </row>
    <row r="13" spans="1:6" s="2" customFormat="1" ht="66" customHeight="1" x14ac:dyDescent="0.2">
      <c r="A13" s="14" t="s">
        <v>242</v>
      </c>
      <c r="B13" s="43" t="s">
        <v>246</v>
      </c>
      <c r="C13" s="49">
        <v>193.5</v>
      </c>
      <c r="D13" s="49">
        <v>264.2</v>
      </c>
      <c r="E13" s="97"/>
      <c r="F13" s="7"/>
    </row>
    <row r="14" spans="1:6" s="2" customFormat="1" ht="84.75" customHeight="1" x14ac:dyDescent="0.2">
      <c r="A14" s="14" t="s">
        <v>243</v>
      </c>
      <c r="B14" s="43" t="s">
        <v>247</v>
      </c>
      <c r="C14" s="49">
        <v>3</v>
      </c>
      <c r="D14" s="49">
        <v>2.7</v>
      </c>
      <c r="E14" s="97"/>
      <c r="F14" s="7"/>
    </row>
    <row r="15" spans="1:6" s="2" customFormat="1" ht="65.25" customHeight="1" x14ac:dyDescent="0.2">
      <c r="A15" s="14" t="s">
        <v>244</v>
      </c>
      <c r="B15" s="43" t="s">
        <v>248</v>
      </c>
      <c r="C15" s="49">
        <v>402</v>
      </c>
      <c r="D15" s="49">
        <v>427.3</v>
      </c>
      <c r="E15" s="97"/>
      <c r="F15" s="7"/>
    </row>
    <row r="16" spans="1:6" s="2" customFormat="1" ht="71.25" customHeight="1" x14ac:dyDescent="0.2">
      <c r="A16" s="14" t="s">
        <v>245</v>
      </c>
      <c r="B16" s="43" t="s">
        <v>249</v>
      </c>
      <c r="C16" s="49">
        <v>0</v>
      </c>
      <c r="D16" s="49">
        <v>-51.2</v>
      </c>
      <c r="E16" s="97"/>
      <c r="F16" s="7"/>
    </row>
    <row r="17" spans="1:26" s="7" customFormat="1" ht="15" customHeight="1" x14ac:dyDescent="0.2">
      <c r="A17" s="12" t="s">
        <v>193</v>
      </c>
      <c r="B17" s="42" t="s">
        <v>4</v>
      </c>
      <c r="C17" s="48">
        <f>SUM(C18:C24)</f>
        <v>1159.4000000000001</v>
      </c>
      <c r="D17" s="48">
        <f>SUM(D18:D24)</f>
        <v>1144.5999999999999</v>
      </c>
      <c r="E17" s="97"/>
    </row>
    <row r="18" spans="1:26" s="4" customFormat="1" ht="63.75" x14ac:dyDescent="0.2">
      <c r="A18" s="14" t="s">
        <v>194</v>
      </c>
      <c r="B18" s="6" t="s">
        <v>53</v>
      </c>
      <c r="C18" s="49">
        <v>1159.4000000000001</v>
      </c>
      <c r="D18" s="55">
        <v>1137.5</v>
      </c>
      <c r="E18" s="97"/>
    </row>
    <row r="19" spans="1:26" s="7" customFormat="1" ht="57" customHeight="1" x14ac:dyDescent="0.2">
      <c r="A19" s="14" t="s">
        <v>195</v>
      </c>
      <c r="B19" s="43" t="s">
        <v>196</v>
      </c>
      <c r="C19" s="49">
        <v>0</v>
      </c>
      <c r="D19" s="55">
        <v>2.7</v>
      </c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6" s="7" customFormat="1" ht="97.5" customHeight="1" x14ac:dyDescent="0.2">
      <c r="A20" s="14" t="s">
        <v>250</v>
      </c>
      <c r="B20" s="106" t="s">
        <v>251</v>
      </c>
      <c r="C20" s="111">
        <v>0</v>
      </c>
      <c r="D20" s="110">
        <v>1.6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8"/>
      <c r="W20" s="108"/>
    </row>
    <row r="21" spans="1:26" s="7" customFormat="1" ht="123.75" customHeight="1" x14ac:dyDescent="0.2">
      <c r="A21" s="14" t="s">
        <v>253</v>
      </c>
      <c r="B21" s="106" t="s">
        <v>252</v>
      </c>
      <c r="C21" s="111">
        <v>0</v>
      </c>
      <c r="D21" s="111">
        <v>0.1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8"/>
      <c r="W21" s="108"/>
    </row>
    <row r="22" spans="1:26" s="4" customFormat="1" ht="38.25" x14ac:dyDescent="0.2">
      <c r="A22" s="14" t="s">
        <v>197</v>
      </c>
      <c r="B22" s="6" t="s">
        <v>54</v>
      </c>
      <c r="C22" s="49">
        <v>0</v>
      </c>
      <c r="D22" s="55">
        <v>1.4</v>
      </c>
      <c r="E22" s="97"/>
    </row>
    <row r="23" spans="1:26" s="4" customFormat="1" ht="51" x14ac:dyDescent="0.2">
      <c r="A23" s="14" t="s">
        <v>199</v>
      </c>
      <c r="B23" s="43" t="s">
        <v>198</v>
      </c>
      <c r="C23" s="49">
        <v>0</v>
      </c>
      <c r="D23" s="55">
        <v>1</v>
      </c>
      <c r="E23" s="107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</row>
    <row r="24" spans="1:26" s="4" customFormat="1" ht="70.5" customHeight="1" x14ac:dyDescent="0.2">
      <c r="A24" s="14" t="s">
        <v>254</v>
      </c>
      <c r="B24" s="106" t="s">
        <v>255</v>
      </c>
      <c r="C24" s="111">
        <v>0</v>
      </c>
      <c r="D24" s="111">
        <v>0.3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1"/>
      <c r="W24" s="101"/>
      <c r="X24" s="101"/>
    </row>
    <row r="25" spans="1:26" s="7" customFormat="1" ht="15" customHeight="1" x14ac:dyDescent="0.2">
      <c r="A25" s="12" t="s">
        <v>200</v>
      </c>
      <c r="B25" s="42" t="s">
        <v>5</v>
      </c>
      <c r="C25" s="48">
        <f>C26+C29</f>
        <v>35</v>
      </c>
      <c r="D25" s="48">
        <f>D26+D29</f>
        <v>42.5</v>
      </c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</row>
    <row r="26" spans="1:26" s="7" customFormat="1" ht="15" customHeight="1" x14ac:dyDescent="0.2">
      <c r="A26" s="12" t="s">
        <v>6</v>
      </c>
      <c r="B26" s="42" t="s">
        <v>7</v>
      </c>
      <c r="C26" s="48">
        <v>30.7</v>
      </c>
      <c r="D26" s="48">
        <f>SUM(D27:D28)</f>
        <v>37</v>
      </c>
      <c r="E26" s="107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spans="1:26" s="7" customFormat="1" ht="40.5" customHeight="1" x14ac:dyDescent="0.2">
      <c r="A27" s="14" t="s">
        <v>201</v>
      </c>
      <c r="B27" s="43" t="s">
        <v>8</v>
      </c>
      <c r="C27" s="49">
        <v>30.7</v>
      </c>
      <c r="D27" s="55">
        <v>36.6</v>
      </c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spans="1:26" s="7" customFormat="1" ht="47.25" customHeight="1" x14ac:dyDescent="0.2">
      <c r="A28" s="14" t="s">
        <v>256</v>
      </c>
      <c r="B28" s="106" t="s">
        <v>257</v>
      </c>
      <c r="C28" s="111">
        <v>0</v>
      </c>
      <c r="D28" s="110">
        <v>0.4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8"/>
      <c r="W28" s="108"/>
      <c r="X28" s="108"/>
    </row>
    <row r="29" spans="1:26" s="7" customFormat="1" ht="15" customHeight="1" x14ac:dyDescent="0.2">
      <c r="A29" s="12" t="s">
        <v>9</v>
      </c>
      <c r="B29" s="42" t="s">
        <v>10</v>
      </c>
      <c r="C29" s="48">
        <f>C31+C32</f>
        <v>4.3</v>
      </c>
      <c r="D29" s="48">
        <v>5.5</v>
      </c>
      <c r="E29" s="107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spans="1:26" s="7" customFormat="1" ht="59.25" customHeight="1" x14ac:dyDescent="0.2">
      <c r="A30" s="14" t="s">
        <v>258</v>
      </c>
      <c r="B30" s="106" t="s">
        <v>259</v>
      </c>
      <c r="C30" s="111">
        <v>0</v>
      </c>
      <c r="D30" s="111">
        <v>0.1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8"/>
      <c r="W30" s="108"/>
      <c r="X30" s="108"/>
    </row>
    <row r="31" spans="1:26" s="7" customFormat="1" ht="51.75" customHeight="1" x14ac:dyDescent="0.2">
      <c r="A31" s="14" t="s">
        <v>260</v>
      </c>
      <c r="B31" s="106" t="s">
        <v>261</v>
      </c>
      <c r="C31" s="111">
        <v>0</v>
      </c>
      <c r="D31" s="111">
        <v>0.1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8"/>
      <c r="W31" s="108"/>
      <c r="X31" s="108"/>
    </row>
    <row r="32" spans="1:26" s="7" customFormat="1" ht="81" customHeight="1" x14ac:dyDescent="0.2">
      <c r="A32" s="14" t="s">
        <v>202</v>
      </c>
      <c r="B32" s="43" t="s">
        <v>203</v>
      </c>
      <c r="C32" s="112">
        <v>4.3</v>
      </c>
      <c r="D32" s="112">
        <v>5.0999999999999996</v>
      </c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s="7" customFormat="1" ht="81" customHeight="1" x14ac:dyDescent="0.2">
      <c r="A33" s="14" t="s">
        <v>262</v>
      </c>
      <c r="B33" s="106" t="s">
        <v>263</v>
      </c>
      <c r="C33" s="111">
        <v>0</v>
      </c>
      <c r="D33" s="111">
        <v>0.2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8"/>
      <c r="W33" s="108"/>
      <c r="X33" s="108"/>
      <c r="Y33" s="108"/>
      <c r="Z33" s="108"/>
    </row>
    <row r="34" spans="1:26" s="7" customFormat="1" ht="15" customHeight="1" x14ac:dyDescent="0.2">
      <c r="A34" s="12" t="s">
        <v>204</v>
      </c>
      <c r="B34" s="42" t="s">
        <v>25</v>
      </c>
      <c r="C34" s="48">
        <v>8</v>
      </c>
      <c r="D34" s="48">
        <v>8.6</v>
      </c>
      <c r="E34" s="97"/>
    </row>
    <row r="35" spans="1:26" s="7" customFormat="1" ht="57" customHeight="1" x14ac:dyDescent="0.2">
      <c r="A35" s="14" t="s">
        <v>264</v>
      </c>
      <c r="B35" s="43" t="s">
        <v>11</v>
      </c>
      <c r="C35" s="49">
        <v>8</v>
      </c>
      <c r="D35" s="55">
        <v>8.6</v>
      </c>
      <c r="E35" s="97"/>
    </row>
    <row r="36" spans="1:26" s="7" customFormat="1" ht="51" x14ac:dyDescent="0.2">
      <c r="A36" s="17" t="s">
        <v>205</v>
      </c>
      <c r="B36" s="42" t="s">
        <v>12</v>
      </c>
      <c r="C36" s="48">
        <f>SUM(C37:C38)</f>
        <v>159.30000000000001</v>
      </c>
      <c r="D36" s="48">
        <f>SUM(D37:D38)</f>
        <v>199.39999999999998</v>
      </c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6" s="7" customFormat="1" ht="57.75" customHeight="1" x14ac:dyDescent="0.2">
      <c r="A37" s="15" t="s">
        <v>265</v>
      </c>
      <c r="B37" s="106" t="s">
        <v>266</v>
      </c>
      <c r="C37" s="111">
        <v>120</v>
      </c>
      <c r="D37" s="111">
        <v>160.1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8"/>
    </row>
    <row r="38" spans="1:26" s="7" customFormat="1" ht="54" customHeight="1" x14ac:dyDescent="0.2">
      <c r="A38" s="14" t="s">
        <v>275</v>
      </c>
      <c r="B38" s="43" t="s">
        <v>13</v>
      </c>
      <c r="C38" s="112">
        <v>39.299999999999997</v>
      </c>
      <c r="D38" s="113">
        <v>39.299999999999997</v>
      </c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</row>
    <row r="39" spans="1:26" s="7" customFormat="1" ht="12.75" x14ac:dyDescent="0.2">
      <c r="A39" s="17" t="s">
        <v>206</v>
      </c>
      <c r="B39" s="42" t="s">
        <v>56</v>
      </c>
      <c r="C39" s="48">
        <f>C40+C41</f>
        <v>101.8</v>
      </c>
      <c r="D39" s="48">
        <f>D40+D41</f>
        <v>102.10000000000001</v>
      </c>
      <c r="E39" s="97"/>
    </row>
    <row r="40" spans="1:26" s="7" customFormat="1" ht="24" customHeight="1" x14ac:dyDescent="0.2">
      <c r="A40" s="15" t="s">
        <v>207</v>
      </c>
      <c r="B40" s="18" t="s">
        <v>60</v>
      </c>
      <c r="C40" s="50">
        <v>30</v>
      </c>
      <c r="D40" s="54">
        <v>32.200000000000003</v>
      </c>
      <c r="E40" s="97"/>
    </row>
    <row r="41" spans="1:26" s="7" customFormat="1" ht="17.25" customHeight="1" x14ac:dyDescent="0.2">
      <c r="A41" s="15" t="s">
        <v>208</v>
      </c>
      <c r="B41" s="18" t="s">
        <v>55</v>
      </c>
      <c r="C41" s="50">
        <v>71.8</v>
      </c>
      <c r="D41" s="49">
        <v>69.900000000000006</v>
      </c>
      <c r="E41" s="97"/>
    </row>
    <row r="42" spans="1:26" s="7" customFormat="1" ht="39" customHeight="1" x14ac:dyDescent="0.2">
      <c r="A42" s="17" t="s">
        <v>211</v>
      </c>
      <c r="B42" s="42" t="s">
        <v>14</v>
      </c>
      <c r="C42" s="48">
        <v>0</v>
      </c>
      <c r="D42" s="48">
        <v>3.5</v>
      </c>
      <c r="E42" s="97"/>
    </row>
    <row r="43" spans="1:26" s="7" customFormat="1" ht="76.5" customHeight="1" x14ac:dyDescent="0.2">
      <c r="A43" s="15" t="s">
        <v>212</v>
      </c>
      <c r="B43" s="18" t="s">
        <v>171</v>
      </c>
      <c r="C43" s="50">
        <v>0</v>
      </c>
      <c r="D43" s="49">
        <v>0</v>
      </c>
      <c r="E43" s="97"/>
    </row>
    <row r="44" spans="1:26" s="7" customFormat="1" ht="35.25" customHeight="1" x14ac:dyDescent="0.2">
      <c r="A44" s="15" t="s">
        <v>209</v>
      </c>
      <c r="B44" s="18" t="s">
        <v>15</v>
      </c>
      <c r="C44" s="50">
        <v>0</v>
      </c>
      <c r="D44" s="49">
        <v>3.5</v>
      </c>
      <c r="E44" s="97"/>
    </row>
    <row r="45" spans="1:26" s="7" customFormat="1" ht="15" customHeight="1" x14ac:dyDescent="0.2">
      <c r="A45" s="12" t="s">
        <v>213</v>
      </c>
      <c r="B45" s="42" t="s">
        <v>172</v>
      </c>
      <c r="C45" s="48">
        <f>C46</f>
        <v>0</v>
      </c>
      <c r="D45" s="48">
        <f>D46</f>
        <v>0</v>
      </c>
      <c r="E45" s="97"/>
    </row>
    <row r="46" spans="1:26" s="7" customFormat="1" ht="54.75" customHeight="1" x14ac:dyDescent="0.2">
      <c r="A46" s="14" t="s">
        <v>235</v>
      </c>
      <c r="B46" s="18" t="s">
        <v>210</v>
      </c>
      <c r="C46" s="49">
        <v>0</v>
      </c>
      <c r="D46" s="52">
        <v>0</v>
      </c>
      <c r="E46" s="97"/>
    </row>
    <row r="47" spans="1:26" s="7" customFormat="1" ht="27" customHeight="1" x14ac:dyDescent="0.2">
      <c r="A47" s="12" t="s">
        <v>214</v>
      </c>
      <c r="B47" s="42" t="s">
        <v>173</v>
      </c>
      <c r="C47" s="48">
        <f>C48</f>
        <v>0</v>
      </c>
      <c r="D47" s="48">
        <v>0</v>
      </c>
      <c r="E47" s="97"/>
    </row>
    <row r="48" spans="1:26" s="7" customFormat="1" ht="25.5" x14ac:dyDescent="0.2">
      <c r="A48" s="14" t="s">
        <v>215</v>
      </c>
      <c r="B48" s="43" t="s">
        <v>174</v>
      </c>
      <c r="C48" s="49">
        <v>0</v>
      </c>
      <c r="D48" s="52">
        <v>0</v>
      </c>
      <c r="E48" s="97"/>
    </row>
    <row r="49" spans="1:5" s="7" customFormat="1" ht="12.75" x14ac:dyDescent="0.2">
      <c r="A49" s="13" t="s">
        <v>216</v>
      </c>
      <c r="B49" s="44" t="s">
        <v>16</v>
      </c>
      <c r="C49" s="48">
        <f>SUM(C50:C57)</f>
        <v>137269</v>
      </c>
      <c r="D49" s="48">
        <f>SUM(D50:D57)</f>
        <v>130730.7</v>
      </c>
      <c r="E49" s="97"/>
    </row>
    <row r="50" spans="1:5" s="7" customFormat="1" ht="12.75" x14ac:dyDescent="0.2">
      <c r="A50" s="15" t="s">
        <v>217</v>
      </c>
      <c r="B50" s="43" t="s">
        <v>17</v>
      </c>
      <c r="C50" s="49">
        <v>6079.2</v>
      </c>
      <c r="D50" s="49">
        <v>6079.2</v>
      </c>
      <c r="E50" s="97"/>
    </row>
    <row r="51" spans="1:5" s="5" customFormat="1" ht="25.5" x14ac:dyDescent="0.25">
      <c r="A51" s="15" t="s">
        <v>218</v>
      </c>
      <c r="B51" s="43" t="s">
        <v>18</v>
      </c>
      <c r="C51" s="49">
        <v>127183.8</v>
      </c>
      <c r="D51" s="49">
        <v>120645.5</v>
      </c>
      <c r="E51" s="97"/>
    </row>
    <row r="52" spans="1:5" s="5" customFormat="1" x14ac:dyDescent="0.25">
      <c r="A52" s="19" t="s">
        <v>219</v>
      </c>
      <c r="B52" s="6" t="s">
        <v>52</v>
      </c>
      <c r="C52" s="49"/>
      <c r="D52" s="49"/>
      <c r="E52" s="97"/>
    </row>
    <row r="53" spans="1:5" s="5" customFormat="1" ht="25.5" x14ac:dyDescent="0.25">
      <c r="A53" s="16" t="s">
        <v>220</v>
      </c>
      <c r="B53" s="45" t="s">
        <v>19</v>
      </c>
      <c r="C53" s="49">
        <v>26.5</v>
      </c>
      <c r="D53" s="49">
        <v>26.5</v>
      </c>
      <c r="E53" s="97"/>
    </row>
    <row r="54" spans="1:5" s="5" customFormat="1" ht="38.25" x14ac:dyDescent="0.25">
      <c r="A54" s="16" t="s">
        <v>221</v>
      </c>
      <c r="B54" s="45" t="s">
        <v>20</v>
      </c>
      <c r="C54" s="49">
        <v>189.2</v>
      </c>
      <c r="D54" s="49">
        <v>189.2</v>
      </c>
      <c r="E54" s="97"/>
    </row>
    <row r="55" spans="1:5" s="5" customFormat="1" ht="63.75" x14ac:dyDescent="0.25">
      <c r="A55" s="46" t="s">
        <v>223</v>
      </c>
      <c r="B55" s="47" t="s">
        <v>176</v>
      </c>
      <c r="C55" s="49">
        <v>1402.5</v>
      </c>
      <c r="D55" s="49">
        <v>1402.5</v>
      </c>
      <c r="E55" s="97"/>
    </row>
    <row r="56" spans="1:5" s="5" customFormat="1" ht="25.5" x14ac:dyDescent="0.25">
      <c r="A56" s="46" t="s">
        <v>224</v>
      </c>
      <c r="B56" s="47" t="s">
        <v>21</v>
      </c>
      <c r="C56" s="49">
        <v>2387.8000000000002</v>
      </c>
      <c r="D56" s="49">
        <v>2387.8000000000002</v>
      </c>
      <c r="E56" s="97"/>
    </row>
    <row r="57" spans="1:5" s="5" customFormat="1" ht="39" x14ac:dyDescent="0.25">
      <c r="A57" s="46" t="s">
        <v>225</v>
      </c>
      <c r="B57" s="99" t="s">
        <v>222</v>
      </c>
      <c r="C57" s="55">
        <v>0</v>
      </c>
      <c r="D57" s="100">
        <v>0</v>
      </c>
    </row>
    <row r="58" spans="1:5" s="5" customFormat="1" x14ac:dyDescent="0.25"/>
    <row r="59" spans="1:5" s="5" customFormat="1" x14ac:dyDescent="0.25"/>
    <row r="60" spans="1:5" s="5" customFormat="1" x14ac:dyDescent="0.25"/>
    <row r="61" spans="1:5" s="5" customFormat="1" x14ac:dyDescent="0.25"/>
    <row r="62" spans="1:5" s="5" customFormat="1" x14ac:dyDescent="0.25"/>
    <row r="63" spans="1:5" s="5" customFormat="1" x14ac:dyDescent="0.25"/>
    <row r="64" spans="1:5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8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"/>
  <sheetViews>
    <sheetView topLeftCell="A4" workbookViewId="0">
      <selection activeCell="N13" sqref="N13"/>
    </sheetView>
  </sheetViews>
  <sheetFormatPr defaultRowHeight="15" x14ac:dyDescent="0.25"/>
  <cols>
    <col min="1" max="1" width="6.85546875" style="1" customWidth="1"/>
    <col min="2" max="2" width="6.42578125" style="1" customWidth="1"/>
    <col min="3" max="3" width="5.5703125" style="1" customWidth="1"/>
    <col min="4" max="4" width="9" style="1" customWidth="1"/>
    <col min="5" max="5" width="5.5703125" style="1" customWidth="1"/>
    <col min="6" max="6" width="6.5703125" style="1" customWidth="1"/>
    <col min="7" max="7" width="5.85546875" style="1" customWidth="1"/>
    <col min="8" max="8" width="53.85546875" style="1" customWidth="1"/>
    <col min="9" max="9" width="18.140625" style="1" customWidth="1"/>
    <col min="10" max="10" width="18" style="1" customWidth="1"/>
    <col min="11" max="16384" width="9.140625" style="1"/>
  </cols>
  <sheetData>
    <row r="1" spans="1:10" ht="15.75" x14ac:dyDescent="0.25">
      <c r="J1" s="66" t="s">
        <v>26</v>
      </c>
    </row>
    <row r="2" spans="1:10" ht="15.75" x14ac:dyDescent="0.25">
      <c r="J2" s="66" t="s">
        <v>90</v>
      </c>
    </row>
    <row r="3" spans="1:10" ht="15.75" x14ac:dyDescent="0.25">
      <c r="J3" s="66" t="s">
        <v>0</v>
      </c>
    </row>
    <row r="4" spans="1:10" ht="15.75" x14ac:dyDescent="0.25">
      <c r="J4" s="66" t="s">
        <v>226</v>
      </c>
    </row>
    <row r="6" spans="1:10" ht="57" customHeight="1" x14ac:dyDescent="0.3">
      <c r="A6" s="117" t="s">
        <v>267</v>
      </c>
      <c r="B6" s="117"/>
      <c r="C6" s="117"/>
      <c r="D6" s="117"/>
      <c r="E6" s="117"/>
      <c r="F6" s="117"/>
      <c r="G6" s="117"/>
      <c r="H6" s="117"/>
      <c r="I6" s="117"/>
      <c r="J6" s="117"/>
    </row>
    <row r="8" spans="1:10" s="9" customFormat="1" ht="32.25" customHeight="1" x14ac:dyDescent="0.25">
      <c r="A8" s="118" t="s">
        <v>1</v>
      </c>
      <c r="B8" s="119"/>
      <c r="C8" s="119"/>
      <c r="D8" s="119"/>
      <c r="E8" s="119"/>
      <c r="F8" s="119"/>
      <c r="G8" s="120"/>
      <c r="H8" s="8" t="s">
        <v>2</v>
      </c>
      <c r="I8" s="8" t="s">
        <v>86</v>
      </c>
      <c r="J8" s="8" t="s">
        <v>87</v>
      </c>
    </row>
    <row r="9" spans="1:10" s="2" customFormat="1" ht="12" customHeight="1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s="4" customFormat="1" ht="15" customHeight="1" x14ac:dyDescent="0.2">
      <c r="A10" s="88" t="s">
        <v>91</v>
      </c>
      <c r="B10" s="88" t="s">
        <v>96</v>
      </c>
      <c r="C10" s="88" t="s">
        <v>93</v>
      </c>
      <c r="D10" s="88" t="s">
        <v>94</v>
      </c>
      <c r="E10" s="88" t="s">
        <v>93</v>
      </c>
      <c r="F10" s="88" t="s">
        <v>92</v>
      </c>
      <c r="G10" s="88" t="s">
        <v>91</v>
      </c>
      <c r="H10" s="89" t="s">
        <v>24</v>
      </c>
      <c r="I10" s="57">
        <f>I11+I63</f>
        <v>139331</v>
      </c>
      <c r="J10" s="57">
        <v>132870.9</v>
      </c>
    </row>
    <row r="11" spans="1:10" s="4" customFormat="1" ht="15" customHeight="1" x14ac:dyDescent="0.2">
      <c r="A11" s="81" t="s">
        <v>91</v>
      </c>
      <c r="B11" s="81" t="s">
        <v>95</v>
      </c>
      <c r="C11" s="81" t="s">
        <v>93</v>
      </c>
      <c r="D11" s="81" t="s">
        <v>94</v>
      </c>
      <c r="E11" s="81" t="s">
        <v>93</v>
      </c>
      <c r="F11" s="81" t="s">
        <v>92</v>
      </c>
      <c r="G11" s="81" t="s">
        <v>91</v>
      </c>
      <c r="H11" s="84" t="s">
        <v>3</v>
      </c>
      <c r="I11" s="83">
        <v>2062</v>
      </c>
      <c r="J11" s="83">
        <v>2140.1999999999998</v>
      </c>
    </row>
    <row r="12" spans="1:10" s="4" customFormat="1" ht="15" customHeight="1" x14ac:dyDescent="0.2">
      <c r="A12" s="81" t="s">
        <v>91</v>
      </c>
      <c r="B12" s="81" t="s">
        <v>95</v>
      </c>
      <c r="C12" s="81" t="s">
        <v>97</v>
      </c>
      <c r="D12" s="81" t="s">
        <v>94</v>
      </c>
      <c r="E12" s="81" t="s">
        <v>93</v>
      </c>
      <c r="F12" s="81" t="s">
        <v>92</v>
      </c>
      <c r="G12" s="81" t="s">
        <v>91</v>
      </c>
      <c r="H12" s="84" t="s">
        <v>103</v>
      </c>
      <c r="I12" s="83">
        <v>2062</v>
      </c>
      <c r="J12" s="83">
        <v>2140.1999999999998</v>
      </c>
    </row>
    <row r="13" spans="1:10" s="4" customFormat="1" ht="15" customHeight="1" x14ac:dyDescent="0.2">
      <c r="A13" s="81" t="s">
        <v>91</v>
      </c>
      <c r="B13" s="81" t="s">
        <v>95</v>
      </c>
      <c r="C13" s="81" t="s">
        <v>268</v>
      </c>
      <c r="D13" s="81" t="s">
        <v>99</v>
      </c>
      <c r="E13" s="81" t="s">
        <v>97</v>
      </c>
      <c r="F13" s="81" t="s">
        <v>92</v>
      </c>
      <c r="G13" s="81" t="s">
        <v>100</v>
      </c>
      <c r="H13" s="42" t="s">
        <v>241</v>
      </c>
      <c r="I13" s="83">
        <v>598.5</v>
      </c>
      <c r="J13" s="83">
        <v>643</v>
      </c>
    </row>
    <row r="14" spans="1:10" s="4" customFormat="1" ht="68.25" customHeight="1" x14ac:dyDescent="0.2">
      <c r="A14" s="82" t="s">
        <v>91</v>
      </c>
      <c r="B14" s="82" t="s">
        <v>95</v>
      </c>
      <c r="C14" s="82" t="s">
        <v>268</v>
      </c>
      <c r="D14" s="82" t="s">
        <v>269</v>
      </c>
      <c r="E14" s="82" t="s">
        <v>97</v>
      </c>
      <c r="F14" s="82" t="s">
        <v>91</v>
      </c>
      <c r="G14" s="82" t="s">
        <v>100</v>
      </c>
      <c r="H14" s="43" t="s">
        <v>246</v>
      </c>
      <c r="I14" s="86">
        <v>193.5</v>
      </c>
      <c r="J14" s="86">
        <v>264.2</v>
      </c>
    </row>
    <row r="15" spans="1:10" s="4" customFormat="1" ht="83.25" customHeight="1" x14ac:dyDescent="0.2">
      <c r="A15" s="82" t="s">
        <v>91</v>
      </c>
      <c r="B15" s="82" t="s">
        <v>95</v>
      </c>
      <c r="C15" s="82" t="s">
        <v>268</v>
      </c>
      <c r="D15" s="82" t="s">
        <v>270</v>
      </c>
      <c r="E15" s="82" t="s">
        <v>97</v>
      </c>
      <c r="F15" s="82" t="s">
        <v>91</v>
      </c>
      <c r="G15" s="82" t="s">
        <v>100</v>
      </c>
      <c r="H15" s="43" t="s">
        <v>247</v>
      </c>
      <c r="I15" s="86">
        <v>3</v>
      </c>
      <c r="J15" s="86">
        <v>2.7</v>
      </c>
    </row>
    <row r="16" spans="1:10" s="4" customFormat="1" ht="78.75" customHeight="1" x14ac:dyDescent="0.2">
      <c r="A16" s="82" t="s">
        <v>91</v>
      </c>
      <c r="B16" s="82" t="s">
        <v>95</v>
      </c>
      <c r="C16" s="82" t="s">
        <v>268</v>
      </c>
      <c r="D16" s="82" t="s">
        <v>271</v>
      </c>
      <c r="E16" s="82" t="s">
        <v>97</v>
      </c>
      <c r="F16" s="82" t="s">
        <v>91</v>
      </c>
      <c r="G16" s="82" t="s">
        <v>100</v>
      </c>
      <c r="H16" s="43" t="s">
        <v>248</v>
      </c>
      <c r="I16" s="86">
        <v>402</v>
      </c>
      <c r="J16" s="86">
        <v>427.3</v>
      </c>
    </row>
    <row r="17" spans="1:11" s="4" customFormat="1" ht="65.25" customHeight="1" x14ac:dyDescent="0.2">
      <c r="A17" s="82" t="s">
        <v>91</v>
      </c>
      <c r="B17" s="82" t="s">
        <v>95</v>
      </c>
      <c r="C17" s="82" t="s">
        <v>268</v>
      </c>
      <c r="D17" s="82" t="s">
        <v>272</v>
      </c>
      <c r="E17" s="82" t="s">
        <v>97</v>
      </c>
      <c r="F17" s="82" t="s">
        <v>91</v>
      </c>
      <c r="G17" s="82" t="s">
        <v>100</v>
      </c>
      <c r="H17" s="43" t="s">
        <v>249</v>
      </c>
      <c r="I17" s="86">
        <v>0</v>
      </c>
      <c r="J17" s="86">
        <v>-51.2</v>
      </c>
    </row>
    <row r="18" spans="1:11" s="4" customFormat="1" ht="15" customHeight="1" x14ac:dyDescent="0.2">
      <c r="A18" s="81" t="s">
        <v>91</v>
      </c>
      <c r="B18" s="81" t="s">
        <v>95</v>
      </c>
      <c r="C18" s="81" t="s">
        <v>97</v>
      </c>
      <c r="D18" s="81" t="s">
        <v>99</v>
      </c>
      <c r="E18" s="81" t="s">
        <v>97</v>
      </c>
      <c r="F18" s="81" t="s">
        <v>92</v>
      </c>
      <c r="G18" s="81" t="s">
        <v>100</v>
      </c>
      <c r="H18" s="84" t="s">
        <v>4</v>
      </c>
      <c r="I18" s="83">
        <f>SUM(I19:I24)</f>
        <v>1159.4000000000001</v>
      </c>
      <c r="J18" s="83">
        <v>1144.5999999999999</v>
      </c>
    </row>
    <row r="19" spans="1:11" s="4" customFormat="1" ht="60" x14ac:dyDescent="0.2">
      <c r="A19" s="82" t="s">
        <v>91</v>
      </c>
      <c r="B19" s="82" t="s">
        <v>95</v>
      </c>
      <c r="C19" s="82" t="s">
        <v>97</v>
      </c>
      <c r="D19" s="82" t="s">
        <v>101</v>
      </c>
      <c r="E19" s="82" t="s">
        <v>97</v>
      </c>
      <c r="F19" s="82" t="s">
        <v>230</v>
      </c>
      <c r="G19" s="82" t="s">
        <v>100</v>
      </c>
      <c r="H19" s="85" t="s">
        <v>104</v>
      </c>
      <c r="I19" s="49">
        <v>1159.4000000000001</v>
      </c>
      <c r="J19" s="55">
        <v>1137.5</v>
      </c>
    </row>
    <row r="20" spans="1:11" s="4" customFormat="1" ht="51" x14ac:dyDescent="0.2">
      <c r="A20" s="82" t="s">
        <v>91</v>
      </c>
      <c r="B20" s="82" t="s">
        <v>95</v>
      </c>
      <c r="C20" s="82" t="s">
        <v>97</v>
      </c>
      <c r="D20" s="82" t="s">
        <v>101</v>
      </c>
      <c r="E20" s="82" t="s">
        <v>97</v>
      </c>
      <c r="F20" s="82" t="s">
        <v>231</v>
      </c>
      <c r="G20" s="82" t="s">
        <v>100</v>
      </c>
      <c r="H20" s="43" t="s">
        <v>196</v>
      </c>
      <c r="I20" s="49">
        <v>0</v>
      </c>
      <c r="J20" s="55">
        <v>2.7</v>
      </c>
    </row>
    <row r="21" spans="1:11" s="4" customFormat="1" ht="89.25" x14ac:dyDescent="0.2">
      <c r="A21" s="82" t="s">
        <v>91</v>
      </c>
      <c r="B21" s="82" t="s">
        <v>95</v>
      </c>
      <c r="C21" s="82" t="s">
        <v>97</v>
      </c>
      <c r="D21" s="82" t="s">
        <v>101</v>
      </c>
      <c r="E21" s="82" t="s">
        <v>97</v>
      </c>
      <c r="F21" s="82" t="s">
        <v>273</v>
      </c>
      <c r="G21" s="82" t="s">
        <v>100</v>
      </c>
      <c r="H21" s="106" t="s">
        <v>251</v>
      </c>
      <c r="I21" s="114">
        <v>0</v>
      </c>
      <c r="J21" s="115">
        <v>1.6</v>
      </c>
    </row>
    <row r="22" spans="1:11" s="4" customFormat="1" ht="45" customHeight="1" x14ac:dyDescent="0.2">
      <c r="A22" s="82" t="s">
        <v>91</v>
      </c>
      <c r="B22" s="82" t="s">
        <v>95</v>
      </c>
      <c r="C22" s="82" t="s">
        <v>97</v>
      </c>
      <c r="D22" s="82" t="s">
        <v>102</v>
      </c>
      <c r="E22" s="82" t="s">
        <v>97</v>
      </c>
      <c r="F22" s="82" t="s">
        <v>230</v>
      </c>
      <c r="G22" s="82" t="s">
        <v>100</v>
      </c>
      <c r="H22" s="6" t="s">
        <v>54</v>
      </c>
      <c r="I22" s="114">
        <v>0</v>
      </c>
      <c r="J22" s="115">
        <v>1.4</v>
      </c>
    </row>
    <row r="23" spans="1:11" s="4" customFormat="1" ht="123" customHeight="1" x14ac:dyDescent="0.2">
      <c r="A23" s="82" t="s">
        <v>91</v>
      </c>
      <c r="B23" s="82" t="s">
        <v>95</v>
      </c>
      <c r="C23" s="82" t="s">
        <v>97</v>
      </c>
      <c r="D23" s="82" t="s">
        <v>274</v>
      </c>
      <c r="E23" s="82" t="s">
        <v>97</v>
      </c>
      <c r="F23" s="82" t="s">
        <v>273</v>
      </c>
      <c r="G23" s="82" t="s">
        <v>100</v>
      </c>
      <c r="H23" s="106" t="s">
        <v>252</v>
      </c>
      <c r="I23" s="114">
        <v>0</v>
      </c>
      <c r="J23" s="115">
        <v>0.1</v>
      </c>
    </row>
    <row r="24" spans="1:11" s="4" customFormat="1" ht="59.25" customHeight="1" x14ac:dyDescent="0.2">
      <c r="A24" s="82" t="s">
        <v>91</v>
      </c>
      <c r="B24" s="82" t="s">
        <v>95</v>
      </c>
      <c r="C24" s="82" t="s">
        <v>97</v>
      </c>
      <c r="D24" s="82" t="s">
        <v>102</v>
      </c>
      <c r="E24" s="82" t="s">
        <v>97</v>
      </c>
      <c r="F24" s="82" t="s">
        <v>231</v>
      </c>
      <c r="G24" s="82" t="s">
        <v>100</v>
      </c>
      <c r="H24" s="43" t="s">
        <v>198</v>
      </c>
      <c r="I24" s="49">
        <v>0</v>
      </c>
      <c r="J24" s="55">
        <v>1</v>
      </c>
    </row>
    <row r="25" spans="1:11" s="4" customFormat="1" ht="72.75" customHeight="1" x14ac:dyDescent="0.2">
      <c r="A25" s="82" t="s">
        <v>91</v>
      </c>
      <c r="B25" s="82" t="s">
        <v>95</v>
      </c>
      <c r="C25" s="82" t="s">
        <v>97</v>
      </c>
      <c r="D25" s="82" t="s">
        <v>102</v>
      </c>
      <c r="E25" s="82" t="s">
        <v>97</v>
      </c>
      <c r="F25" s="82" t="s">
        <v>273</v>
      </c>
      <c r="G25" s="82" t="s">
        <v>100</v>
      </c>
      <c r="H25" s="106" t="s">
        <v>255</v>
      </c>
      <c r="I25" s="49">
        <v>0</v>
      </c>
      <c r="J25" s="55">
        <v>0.3</v>
      </c>
    </row>
    <row r="26" spans="1:11" s="4" customFormat="1" ht="12.75" x14ac:dyDescent="0.2">
      <c r="A26" s="81" t="s">
        <v>91</v>
      </c>
      <c r="B26" s="81" t="s">
        <v>95</v>
      </c>
      <c r="C26" s="81" t="s">
        <v>105</v>
      </c>
      <c r="D26" s="81" t="s">
        <v>94</v>
      </c>
      <c r="E26" s="81" t="s">
        <v>93</v>
      </c>
      <c r="F26" s="81" t="s">
        <v>92</v>
      </c>
      <c r="G26" s="81" t="s">
        <v>91</v>
      </c>
      <c r="H26" s="84" t="s">
        <v>5</v>
      </c>
      <c r="I26" s="83">
        <f>I27+I30</f>
        <v>35</v>
      </c>
      <c r="J26" s="83">
        <f>J27+J30</f>
        <v>42.5</v>
      </c>
    </row>
    <row r="27" spans="1:11" s="4" customFormat="1" ht="12.75" x14ac:dyDescent="0.2">
      <c r="A27" s="81" t="s">
        <v>91</v>
      </c>
      <c r="B27" s="81" t="s">
        <v>95</v>
      </c>
      <c r="C27" s="81" t="s">
        <v>105</v>
      </c>
      <c r="D27" s="81" t="s">
        <v>98</v>
      </c>
      <c r="E27" s="81" t="s">
        <v>93</v>
      </c>
      <c r="F27" s="81" t="s">
        <v>92</v>
      </c>
      <c r="G27" s="81" t="s">
        <v>100</v>
      </c>
      <c r="H27" s="84" t="s">
        <v>7</v>
      </c>
      <c r="I27" s="83">
        <f>I28</f>
        <v>30.7</v>
      </c>
      <c r="J27" s="83">
        <v>37</v>
      </c>
    </row>
    <row r="28" spans="1:11" s="4" customFormat="1" ht="40.5" customHeight="1" x14ac:dyDescent="0.2">
      <c r="A28" s="82" t="s">
        <v>91</v>
      </c>
      <c r="B28" s="82" t="s">
        <v>95</v>
      </c>
      <c r="C28" s="82" t="s">
        <v>105</v>
      </c>
      <c r="D28" s="82" t="s">
        <v>106</v>
      </c>
      <c r="E28" s="82" t="s">
        <v>107</v>
      </c>
      <c r="F28" s="82" t="s">
        <v>230</v>
      </c>
      <c r="G28" s="82" t="s">
        <v>100</v>
      </c>
      <c r="H28" s="85" t="s">
        <v>8</v>
      </c>
      <c r="I28" s="49">
        <v>30.7</v>
      </c>
      <c r="J28" s="55">
        <v>36.6</v>
      </c>
    </row>
    <row r="29" spans="1:11" s="4" customFormat="1" ht="40.5" customHeight="1" x14ac:dyDescent="0.2">
      <c r="A29" s="82" t="s">
        <v>91</v>
      </c>
      <c r="B29" s="82" t="s">
        <v>95</v>
      </c>
      <c r="C29" s="82" t="s">
        <v>105</v>
      </c>
      <c r="D29" s="82" t="s">
        <v>106</v>
      </c>
      <c r="E29" s="82" t="s">
        <v>107</v>
      </c>
      <c r="F29" s="82" t="s">
        <v>231</v>
      </c>
      <c r="G29" s="82" t="s">
        <v>100</v>
      </c>
      <c r="H29" s="106" t="s">
        <v>257</v>
      </c>
      <c r="I29" s="49">
        <v>0</v>
      </c>
      <c r="J29" s="55">
        <v>0.4</v>
      </c>
    </row>
    <row r="30" spans="1:11" s="4" customFormat="1" ht="12.75" x14ac:dyDescent="0.2">
      <c r="A30" s="81" t="s">
        <v>91</v>
      </c>
      <c r="B30" s="81" t="s">
        <v>95</v>
      </c>
      <c r="C30" s="81" t="s">
        <v>105</v>
      </c>
      <c r="D30" s="81" t="s">
        <v>108</v>
      </c>
      <c r="E30" s="81" t="s">
        <v>93</v>
      </c>
      <c r="F30" s="81" t="s">
        <v>92</v>
      </c>
      <c r="G30" s="81" t="s">
        <v>100</v>
      </c>
      <c r="H30" s="84" t="s">
        <v>10</v>
      </c>
      <c r="I30" s="83">
        <v>4.3</v>
      </c>
      <c r="J30" s="83">
        <v>5.5</v>
      </c>
    </row>
    <row r="31" spans="1:11" s="4" customFormat="1" ht="51" x14ac:dyDescent="0.2">
      <c r="A31" s="82" t="s">
        <v>91</v>
      </c>
      <c r="B31" s="82" t="s">
        <v>95</v>
      </c>
      <c r="C31" s="82" t="s">
        <v>105</v>
      </c>
      <c r="D31" s="82" t="s">
        <v>232</v>
      </c>
      <c r="E31" s="82" t="s">
        <v>107</v>
      </c>
      <c r="F31" s="82" t="s">
        <v>230</v>
      </c>
      <c r="G31" s="82" t="s">
        <v>100</v>
      </c>
      <c r="H31" s="106" t="s">
        <v>259</v>
      </c>
      <c r="I31" s="116">
        <v>0</v>
      </c>
      <c r="J31" s="86">
        <v>0.1</v>
      </c>
      <c r="K31" s="2"/>
    </row>
    <row r="32" spans="1:11" s="4" customFormat="1" ht="51" x14ac:dyDescent="0.2">
      <c r="A32" s="82" t="s">
        <v>91</v>
      </c>
      <c r="B32" s="82" t="s">
        <v>95</v>
      </c>
      <c r="C32" s="82" t="s">
        <v>105</v>
      </c>
      <c r="D32" s="82" t="s">
        <v>232</v>
      </c>
      <c r="E32" s="82" t="s">
        <v>107</v>
      </c>
      <c r="F32" s="82" t="s">
        <v>273</v>
      </c>
      <c r="G32" s="82" t="s">
        <v>100</v>
      </c>
      <c r="H32" s="106" t="s">
        <v>261</v>
      </c>
      <c r="I32" s="116">
        <v>0</v>
      </c>
      <c r="J32" s="86">
        <v>0.1</v>
      </c>
      <c r="K32" s="2"/>
    </row>
    <row r="33" spans="1:17" s="4" customFormat="1" ht="76.5" customHeight="1" x14ac:dyDescent="0.2">
      <c r="A33" s="82" t="s">
        <v>91</v>
      </c>
      <c r="B33" s="82" t="s">
        <v>95</v>
      </c>
      <c r="C33" s="82" t="s">
        <v>105</v>
      </c>
      <c r="D33" s="82" t="s">
        <v>233</v>
      </c>
      <c r="E33" s="82" t="s">
        <v>107</v>
      </c>
      <c r="F33" s="82" t="s">
        <v>230</v>
      </c>
      <c r="G33" s="82" t="s">
        <v>100</v>
      </c>
      <c r="H33" s="43" t="s">
        <v>203</v>
      </c>
      <c r="I33" s="116">
        <v>4.3</v>
      </c>
      <c r="J33" s="86">
        <v>5.0999999999999996</v>
      </c>
      <c r="K33" s="2"/>
      <c r="O33" s="101"/>
      <c r="P33" s="102"/>
      <c r="Q33" s="101"/>
    </row>
    <row r="34" spans="1:17" s="4" customFormat="1" ht="63.75" x14ac:dyDescent="0.2">
      <c r="A34" s="82" t="s">
        <v>91</v>
      </c>
      <c r="B34" s="82" t="s">
        <v>95</v>
      </c>
      <c r="C34" s="82" t="s">
        <v>105</v>
      </c>
      <c r="D34" s="82" t="s">
        <v>233</v>
      </c>
      <c r="E34" s="82" t="s">
        <v>107</v>
      </c>
      <c r="F34" s="82" t="s">
        <v>231</v>
      </c>
      <c r="G34" s="82" t="s">
        <v>100</v>
      </c>
      <c r="H34" s="106" t="s">
        <v>263</v>
      </c>
      <c r="I34" s="50">
        <v>0</v>
      </c>
      <c r="J34" s="56">
        <v>0.2</v>
      </c>
    </row>
    <row r="35" spans="1:17" s="4" customFormat="1" ht="12.75" x14ac:dyDescent="0.2">
      <c r="A35" s="81" t="s">
        <v>91</v>
      </c>
      <c r="B35" s="81" t="s">
        <v>95</v>
      </c>
      <c r="C35" s="81" t="s">
        <v>110</v>
      </c>
      <c r="D35" s="81" t="s">
        <v>94</v>
      </c>
      <c r="E35" s="81" t="s">
        <v>93</v>
      </c>
      <c r="F35" s="81" t="s">
        <v>92</v>
      </c>
      <c r="G35" s="81" t="s">
        <v>91</v>
      </c>
      <c r="H35" s="84" t="s">
        <v>25</v>
      </c>
      <c r="I35" s="83">
        <v>8</v>
      </c>
      <c r="J35" s="83">
        <v>8.6</v>
      </c>
    </row>
    <row r="36" spans="1:17" s="4" customFormat="1" ht="48" x14ac:dyDescent="0.2">
      <c r="A36" s="82" t="s">
        <v>91</v>
      </c>
      <c r="B36" s="82" t="s">
        <v>95</v>
      </c>
      <c r="C36" s="82" t="s">
        <v>110</v>
      </c>
      <c r="D36" s="82" t="s">
        <v>112</v>
      </c>
      <c r="E36" s="82" t="s">
        <v>97</v>
      </c>
      <c r="F36" s="82" t="s">
        <v>230</v>
      </c>
      <c r="G36" s="82" t="s">
        <v>100</v>
      </c>
      <c r="H36" s="85" t="s">
        <v>11</v>
      </c>
      <c r="I36" s="51">
        <v>8</v>
      </c>
      <c r="J36" s="53">
        <v>8.6</v>
      </c>
    </row>
    <row r="37" spans="1:17" s="4" customFormat="1" ht="36" x14ac:dyDescent="0.2">
      <c r="A37" s="81" t="s">
        <v>91</v>
      </c>
      <c r="B37" s="81" t="s">
        <v>95</v>
      </c>
      <c r="C37" s="81" t="s">
        <v>114</v>
      </c>
      <c r="D37" s="81" t="s">
        <v>94</v>
      </c>
      <c r="E37" s="81" t="s">
        <v>93</v>
      </c>
      <c r="F37" s="81" t="s">
        <v>92</v>
      </c>
      <c r="G37" s="81" t="s">
        <v>91</v>
      </c>
      <c r="H37" s="84" t="s">
        <v>113</v>
      </c>
      <c r="I37" s="83">
        <v>159.30000000000001</v>
      </c>
      <c r="J37" s="83">
        <v>159.30000000000001</v>
      </c>
    </row>
    <row r="38" spans="1:17" s="4" customFormat="1" ht="72" x14ac:dyDescent="0.2">
      <c r="A38" s="81" t="s">
        <v>91</v>
      </c>
      <c r="B38" s="81" t="s">
        <v>95</v>
      </c>
      <c r="C38" s="81" t="s">
        <v>114</v>
      </c>
      <c r="D38" s="81" t="s">
        <v>115</v>
      </c>
      <c r="E38" s="81" t="s">
        <v>93</v>
      </c>
      <c r="F38" s="81" t="s">
        <v>92</v>
      </c>
      <c r="G38" s="81" t="s">
        <v>116</v>
      </c>
      <c r="H38" s="84" t="s">
        <v>117</v>
      </c>
      <c r="I38" s="83">
        <v>0</v>
      </c>
      <c r="J38" s="83">
        <v>0</v>
      </c>
    </row>
    <row r="39" spans="1:17" s="4" customFormat="1" ht="48" x14ac:dyDescent="0.2">
      <c r="A39" s="81" t="s">
        <v>91</v>
      </c>
      <c r="B39" s="81" t="s">
        <v>95</v>
      </c>
      <c r="C39" s="81" t="s">
        <v>114</v>
      </c>
      <c r="D39" s="81" t="s">
        <v>120</v>
      </c>
      <c r="E39" s="81" t="s">
        <v>93</v>
      </c>
      <c r="F39" s="81" t="s">
        <v>92</v>
      </c>
      <c r="G39" s="81" t="s">
        <v>116</v>
      </c>
      <c r="H39" s="87" t="s">
        <v>119</v>
      </c>
      <c r="I39" s="83">
        <f>I40</f>
        <v>0</v>
      </c>
      <c r="J39" s="83">
        <f>J40</f>
        <v>0</v>
      </c>
    </row>
    <row r="40" spans="1:17" s="4" customFormat="1" ht="52.5" customHeight="1" x14ac:dyDescent="0.2">
      <c r="A40" s="82" t="s">
        <v>91</v>
      </c>
      <c r="B40" s="82" t="s">
        <v>95</v>
      </c>
      <c r="C40" s="82" t="s">
        <v>114</v>
      </c>
      <c r="D40" s="82" t="s">
        <v>118</v>
      </c>
      <c r="E40" s="82" t="s">
        <v>107</v>
      </c>
      <c r="F40" s="82" t="s">
        <v>92</v>
      </c>
      <c r="G40" s="82" t="s">
        <v>116</v>
      </c>
      <c r="H40" s="85" t="s">
        <v>121</v>
      </c>
      <c r="I40" s="51">
        <v>0</v>
      </c>
      <c r="J40" s="53">
        <v>0</v>
      </c>
    </row>
    <row r="41" spans="1:17" s="4" customFormat="1" ht="65.25" customHeight="1" x14ac:dyDescent="0.2">
      <c r="A41" s="81" t="s">
        <v>91</v>
      </c>
      <c r="B41" s="81" t="s">
        <v>95</v>
      </c>
      <c r="C41" s="81" t="s">
        <v>114</v>
      </c>
      <c r="D41" s="81" t="s">
        <v>278</v>
      </c>
      <c r="E41" s="81" t="s">
        <v>93</v>
      </c>
      <c r="F41" s="81" t="s">
        <v>92</v>
      </c>
      <c r="G41" s="81" t="s">
        <v>116</v>
      </c>
      <c r="H41" s="87" t="s">
        <v>122</v>
      </c>
      <c r="I41" s="83">
        <f>I42</f>
        <v>39.299999999999997</v>
      </c>
      <c r="J41" s="83">
        <f>J42</f>
        <v>39.299999999999997</v>
      </c>
    </row>
    <row r="42" spans="1:17" s="4" customFormat="1" ht="48" x14ac:dyDescent="0.2">
      <c r="A42" s="82" t="s">
        <v>91</v>
      </c>
      <c r="B42" s="82" t="s">
        <v>95</v>
      </c>
      <c r="C42" s="82" t="s">
        <v>114</v>
      </c>
      <c r="D42" s="82" t="s">
        <v>276</v>
      </c>
      <c r="E42" s="82" t="s">
        <v>107</v>
      </c>
      <c r="F42" s="82" t="s">
        <v>92</v>
      </c>
      <c r="G42" s="82" t="s">
        <v>116</v>
      </c>
      <c r="H42" s="85" t="s">
        <v>123</v>
      </c>
      <c r="I42" s="49">
        <v>39.299999999999997</v>
      </c>
      <c r="J42" s="55">
        <v>39.299999999999997</v>
      </c>
    </row>
    <row r="43" spans="1:17" s="4" customFormat="1" ht="63.75" x14ac:dyDescent="0.2">
      <c r="A43" s="81" t="s">
        <v>91</v>
      </c>
      <c r="B43" s="81" t="s">
        <v>95</v>
      </c>
      <c r="C43" s="81" t="s">
        <v>114</v>
      </c>
      <c r="D43" s="81" t="s">
        <v>277</v>
      </c>
      <c r="E43" s="81" t="s">
        <v>93</v>
      </c>
      <c r="F43" s="81" t="s">
        <v>92</v>
      </c>
      <c r="G43" s="81" t="s">
        <v>116</v>
      </c>
      <c r="H43" s="106" t="s">
        <v>266</v>
      </c>
      <c r="I43" s="49">
        <v>120</v>
      </c>
      <c r="J43" s="55">
        <v>160.1</v>
      </c>
    </row>
    <row r="44" spans="1:17" s="4" customFormat="1" ht="63.75" x14ac:dyDescent="0.2">
      <c r="A44" s="81" t="s">
        <v>91</v>
      </c>
      <c r="B44" s="81" t="s">
        <v>95</v>
      </c>
      <c r="C44" s="81" t="s">
        <v>114</v>
      </c>
      <c r="D44" s="81" t="s">
        <v>279</v>
      </c>
      <c r="E44" s="81" t="s">
        <v>93</v>
      </c>
      <c r="F44" s="81" t="s">
        <v>92</v>
      </c>
      <c r="G44" s="81" t="s">
        <v>116</v>
      </c>
      <c r="H44" s="106" t="s">
        <v>266</v>
      </c>
      <c r="I44" s="49">
        <v>120</v>
      </c>
      <c r="J44" s="55">
        <v>160.1</v>
      </c>
    </row>
    <row r="45" spans="1:17" s="4" customFormat="1" ht="24" x14ac:dyDescent="0.2">
      <c r="A45" s="81" t="s">
        <v>91</v>
      </c>
      <c r="B45" s="81" t="s">
        <v>95</v>
      </c>
      <c r="C45" s="81" t="s">
        <v>124</v>
      </c>
      <c r="D45" s="81" t="s">
        <v>94</v>
      </c>
      <c r="E45" s="81" t="s">
        <v>93</v>
      </c>
      <c r="F45" s="81" t="s">
        <v>92</v>
      </c>
      <c r="G45" s="81" t="s">
        <v>91</v>
      </c>
      <c r="H45" s="84" t="s">
        <v>125</v>
      </c>
      <c r="I45" s="83">
        <v>101.8</v>
      </c>
      <c r="J45" s="83">
        <v>102.1</v>
      </c>
    </row>
    <row r="46" spans="1:17" s="4" customFormat="1" ht="12.75" x14ac:dyDescent="0.2">
      <c r="A46" s="81" t="s">
        <v>91</v>
      </c>
      <c r="B46" s="81" t="s">
        <v>95</v>
      </c>
      <c r="C46" s="81" t="s">
        <v>124</v>
      </c>
      <c r="D46" s="81" t="s">
        <v>98</v>
      </c>
      <c r="E46" s="81" t="s">
        <v>93</v>
      </c>
      <c r="F46" s="81" t="s">
        <v>92</v>
      </c>
      <c r="G46" s="81" t="s">
        <v>127</v>
      </c>
      <c r="H46" s="84" t="s">
        <v>126</v>
      </c>
      <c r="I46" s="83">
        <v>30</v>
      </c>
      <c r="J46" s="83">
        <v>32.200000000000003</v>
      </c>
    </row>
    <row r="47" spans="1:17" s="4" customFormat="1" ht="12.75" x14ac:dyDescent="0.2">
      <c r="A47" s="81" t="s">
        <v>91</v>
      </c>
      <c r="B47" s="81" t="s">
        <v>95</v>
      </c>
      <c r="C47" s="81" t="s">
        <v>124</v>
      </c>
      <c r="D47" s="81" t="s">
        <v>129</v>
      </c>
      <c r="E47" s="81" t="s">
        <v>93</v>
      </c>
      <c r="F47" s="81" t="s">
        <v>92</v>
      </c>
      <c r="G47" s="81" t="s">
        <v>127</v>
      </c>
      <c r="H47" s="87" t="s">
        <v>128</v>
      </c>
      <c r="I47" s="83">
        <v>30</v>
      </c>
      <c r="J47" s="83">
        <v>32.200000000000003</v>
      </c>
    </row>
    <row r="48" spans="1:17" s="4" customFormat="1" ht="24" x14ac:dyDescent="0.2">
      <c r="A48" s="82" t="s">
        <v>91</v>
      </c>
      <c r="B48" s="82" t="s">
        <v>95</v>
      </c>
      <c r="C48" s="82" t="s">
        <v>124</v>
      </c>
      <c r="D48" s="82" t="s">
        <v>130</v>
      </c>
      <c r="E48" s="82" t="s">
        <v>107</v>
      </c>
      <c r="F48" s="82" t="s">
        <v>92</v>
      </c>
      <c r="G48" s="82" t="s">
        <v>127</v>
      </c>
      <c r="H48" s="85" t="s">
        <v>60</v>
      </c>
      <c r="I48" s="50">
        <v>30</v>
      </c>
      <c r="J48" s="54">
        <v>32.200000000000003</v>
      </c>
    </row>
    <row r="49" spans="1:10" s="4" customFormat="1" ht="15" customHeight="1" x14ac:dyDescent="0.2">
      <c r="A49" s="81" t="s">
        <v>91</v>
      </c>
      <c r="B49" s="81" t="s">
        <v>95</v>
      </c>
      <c r="C49" s="81" t="s">
        <v>124</v>
      </c>
      <c r="D49" s="81" t="s">
        <v>99</v>
      </c>
      <c r="E49" s="81" t="s">
        <v>93</v>
      </c>
      <c r="F49" s="81" t="s">
        <v>92</v>
      </c>
      <c r="G49" s="81" t="s">
        <v>127</v>
      </c>
      <c r="H49" s="84" t="s">
        <v>131</v>
      </c>
      <c r="I49" s="83">
        <v>0</v>
      </c>
      <c r="J49" s="83">
        <v>0</v>
      </c>
    </row>
    <row r="50" spans="1:10" s="4" customFormat="1" ht="15" customHeight="1" x14ac:dyDescent="0.2">
      <c r="A50" s="81" t="s">
        <v>91</v>
      </c>
      <c r="B50" s="81" t="s">
        <v>95</v>
      </c>
      <c r="C50" s="81" t="s">
        <v>124</v>
      </c>
      <c r="D50" s="81" t="s">
        <v>132</v>
      </c>
      <c r="E50" s="81" t="s">
        <v>93</v>
      </c>
      <c r="F50" s="81" t="s">
        <v>92</v>
      </c>
      <c r="G50" s="81" t="s">
        <v>127</v>
      </c>
      <c r="H50" s="87" t="s">
        <v>133</v>
      </c>
      <c r="I50" s="83">
        <f>I51</f>
        <v>71.8</v>
      </c>
      <c r="J50" s="83">
        <f>J51</f>
        <v>71.8</v>
      </c>
    </row>
    <row r="51" spans="1:10" s="4" customFormat="1" ht="12.75" x14ac:dyDescent="0.2">
      <c r="A51" s="82" t="s">
        <v>91</v>
      </c>
      <c r="B51" s="82" t="s">
        <v>95</v>
      </c>
      <c r="C51" s="82" t="s">
        <v>124</v>
      </c>
      <c r="D51" s="82" t="s">
        <v>134</v>
      </c>
      <c r="E51" s="82" t="s">
        <v>107</v>
      </c>
      <c r="F51" s="82" t="s">
        <v>92</v>
      </c>
      <c r="G51" s="82" t="s">
        <v>127</v>
      </c>
      <c r="H51" s="85" t="s">
        <v>55</v>
      </c>
      <c r="I51" s="50">
        <v>71.8</v>
      </c>
      <c r="J51" s="49">
        <v>71.8</v>
      </c>
    </row>
    <row r="52" spans="1:10" s="4" customFormat="1" ht="24" x14ac:dyDescent="0.2">
      <c r="A52" s="81" t="s">
        <v>91</v>
      </c>
      <c r="B52" s="81" t="s">
        <v>95</v>
      </c>
      <c r="C52" s="81" t="s">
        <v>135</v>
      </c>
      <c r="D52" s="81" t="s">
        <v>94</v>
      </c>
      <c r="E52" s="81" t="s">
        <v>93</v>
      </c>
      <c r="F52" s="81" t="s">
        <v>92</v>
      </c>
      <c r="G52" s="81" t="s">
        <v>91</v>
      </c>
      <c r="H52" s="84" t="s">
        <v>14</v>
      </c>
      <c r="I52" s="83">
        <v>0</v>
      </c>
      <c r="J52" s="83">
        <v>0</v>
      </c>
    </row>
    <row r="53" spans="1:10" s="4" customFormat="1" ht="60" x14ac:dyDescent="0.2">
      <c r="A53" s="81" t="s">
        <v>91</v>
      </c>
      <c r="B53" s="81" t="s">
        <v>95</v>
      </c>
      <c r="C53" s="81" t="s">
        <v>135</v>
      </c>
      <c r="D53" s="81" t="s">
        <v>99</v>
      </c>
      <c r="E53" s="81" t="s">
        <v>93</v>
      </c>
      <c r="F53" s="81" t="s">
        <v>92</v>
      </c>
      <c r="G53" s="81" t="s">
        <v>91</v>
      </c>
      <c r="H53" s="84" t="s">
        <v>183</v>
      </c>
      <c r="I53" s="83">
        <f>I54</f>
        <v>0</v>
      </c>
      <c r="J53" s="83">
        <f>J54</f>
        <v>0</v>
      </c>
    </row>
    <row r="54" spans="1:10" s="4" customFormat="1" ht="60" x14ac:dyDescent="0.2">
      <c r="A54" s="82" t="s">
        <v>91</v>
      </c>
      <c r="B54" s="82" t="s">
        <v>95</v>
      </c>
      <c r="C54" s="82" t="s">
        <v>135</v>
      </c>
      <c r="D54" s="82" t="s">
        <v>185</v>
      </c>
      <c r="E54" s="82" t="s">
        <v>107</v>
      </c>
      <c r="F54" s="82" t="s">
        <v>92</v>
      </c>
      <c r="G54" s="82" t="s">
        <v>137</v>
      </c>
      <c r="H54" s="85" t="s">
        <v>184</v>
      </c>
      <c r="I54" s="50">
        <v>0</v>
      </c>
      <c r="J54" s="49">
        <v>0</v>
      </c>
    </row>
    <row r="55" spans="1:10" s="4" customFormat="1" ht="48" x14ac:dyDescent="0.2">
      <c r="A55" s="81" t="s">
        <v>91</v>
      </c>
      <c r="B55" s="81" t="s">
        <v>95</v>
      </c>
      <c r="C55" s="81" t="s">
        <v>135</v>
      </c>
      <c r="D55" s="81" t="s">
        <v>108</v>
      </c>
      <c r="E55" s="81" t="s">
        <v>93</v>
      </c>
      <c r="F55" s="81" t="s">
        <v>92</v>
      </c>
      <c r="G55" s="81" t="s">
        <v>137</v>
      </c>
      <c r="H55" s="84" t="s">
        <v>136</v>
      </c>
      <c r="I55" s="83">
        <f t="shared" ref="I55:J56" si="0">I56</f>
        <v>0</v>
      </c>
      <c r="J55" s="83">
        <f t="shared" si="0"/>
        <v>0</v>
      </c>
    </row>
    <row r="56" spans="1:10" s="4" customFormat="1" ht="24" x14ac:dyDescent="0.2">
      <c r="A56" s="81" t="s">
        <v>91</v>
      </c>
      <c r="B56" s="81" t="s">
        <v>95</v>
      </c>
      <c r="C56" s="81" t="s">
        <v>135</v>
      </c>
      <c r="D56" s="81" t="s">
        <v>139</v>
      </c>
      <c r="E56" s="81" t="s">
        <v>93</v>
      </c>
      <c r="F56" s="81" t="s">
        <v>92</v>
      </c>
      <c r="G56" s="81" t="s">
        <v>137</v>
      </c>
      <c r="H56" s="87" t="s">
        <v>138</v>
      </c>
      <c r="I56" s="83">
        <f t="shared" si="0"/>
        <v>0</v>
      </c>
      <c r="J56" s="83">
        <f>J57</f>
        <v>0</v>
      </c>
    </row>
    <row r="57" spans="1:10" s="4" customFormat="1" ht="36" x14ac:dyDescent="0.2">
      <c r="A57" s="82" t="s">
        <v>91</v>
      </c>
      <c r="B57" s="82" t="s">
        <v>95</v>
      </c>
      <c r="C57" s="82" t="s">
        <v>135</v>
      </c>
      <c r="D57" s="82" t="s">
        <v>109</v>
      </c>
      <c r="E57" s="82" t="s">
        <v>107</v>
      </c>
      <c r="F57" s="82" t="s">
        <v>92</v>
      </c>
      <c r="G57" s="82" t="s">
        <v>137</v>
      </c>
      <c r="H57" s="85" t="s">
        <v>15</v>
      </c>
      <c r="I57" s="50">
        <v>0</v>
      </c>
      <c r="J57" s="49">
        <v>0</v>
      </c>
    </row>
    <row r="58" spans="1:10" s="4" customFormat="1" ht="12.75" x14ac:dyDescent="0.2">
      <c r="A58" s="81" t="s">
        <v>91</v>
      </c>
      <c r="B58" s="81" t="s">
        <v>95</v>
      </c>
      <c r="C58" s="81" t="s">
        <v>177</v>
      </c>
      <c r="D58" s="81" t="s">
        <v>94</v>
      </c>
      <c r="E58" s="81" t="s">
        <v>93</v>
      </c>
      <c r="F58" s="81" t="s">
        <v>92</v>
      </c>
      <c r="G58" s="81" t="s">
        <v>91</v>
      </c>
      <c r="H58" s="84" t="s">
        <v>178</v>
      </c>
      <c r="I58" s="83">
        <f>I59</f>
        <v>0</v>
      </c>
      <c r="J58" s="83">
        <f>J59</f>
        <v>0</v>
      </c>
    </row>
    <row r="59" spans="1:10" s="4" customFormat="1" ht="60" x14ac:dyDescent="0.2">
      <c r="A59" s="82" t="s">
        <v>91</v>
      </c>
      <c r="B59" s="82" t="s">
        <v>95</v>
      </c>
      <c r="C59" s="82" t="s">
        <v>177</v>
      </c>
      <c r="D59" s="82" t="s">
        <v>234</v>
      </c>
      <c r="E59" s="82" t="s">
        <v>107</v>
      </c>
      <c r="F59" s="82" t="s">
        <v>92</v>
      </c>
      <c r="G59" s="82" t="s">
        <v>179</v>
      </c>
      <c r="H59" s="85" t="s">
        <v>180</v>
      </c>
      <c r="I59" s="49">
        <v>0</v>
      </c>
      <c r="J59" s="52">
        <v>0</v>
      </c>
    </row>
    <row r="60" spans="1:10" s="4" customFormat="1" ht="12.75" x14ac:dyDescent="0.2">
      <c r="A60" s="81" t="s">
        <v>91</v>
      </c>
      <c r="B60" s="81" t="s">
        <v>95</v>
      </c>
      <c r="C60" s="81" t="s">
        <v>188</v>
      </c>
      <c r="D60" s="81" t="s">
        <v>94</v>
      </c>
      <c r="E60" s="81" t="s">
        <v>93</v>
      </c>
      <c r="F60" s="81" t="s">
        <v>92</v>
      </c>
      <c r="G60" s="81" t="s">
        <v>91</v>
      </c>
      <c r="H60" s="87" t="s">
        <v>173</v>
      </c>
      <c r="I60" s="83">
        <f>I61</f>
        <v>0</v>
      </c>
      <c r="J60" s="83">
        <f>J61</f>
        <v>0</v>
      </c>
    </row>
    <row r="61" spans="1:10" s="4" customFormat="1" ht="12.75" x14ac:dyDescent="0.2">
      <c r="A61" s="81" t="s">
        <v>91</v>
      </c>
      <c r="B61" s="81" t="s">
        <v>95</v>
      </c>
      <c r="C61" s="81" t="s">
        <v>188</v>
      </c>
      <c r="D61" s="81" t="s">
        <v>98</v>
      </c>
      <c r="E61" s="81" t="s">
        <v>93</v>
      </c>
      <c r="F61" s="81" t="s">
        <v>92</v>
      </c>
      <c r="G61" s="81" t="s">
        <v>190</v>
      </c>
      <c r="H61" s="87" t="s">
        <v>189</v>
      </c>
      <c r="I61" s="83">
        <f>I62</f>
        <v>0</v>
      </c>
      <c r="J61" s="83">
        <f>J62</f>
        <v>0</v>
      </c>
    </row>
    <row r="62" spans="1:10" s="4" customFormat="1" ht="12.75" x14ac:dyDescent="0.2">
      <c r="A62" s="82" t="s">
        <v>91</v>
      </c>
      <c r="B62" s="82" t="s">
        <v>95</v>
      </c>
      <c r="C62" s="82" t="s">
        <v>188</v>
      </c>
      <c r="D62" s="82" t="s">
        <v>191</v>
      </c>
      <c r="E62" s="82" t="s">
        <v>107</v>
      </c>
      <c r="F62" s="82" t="s">
        <v>92</v>
      </c>
      <c r="G62" s="82" t="s">
        <v>190</v>
      </c>
      <c r="H62" s="85" t="s">
        <v>174</v>
      </c>
      <c r="I62" s="49"/>
      <c r="J62" s="94">
        <v>0</v>
      </c>
    </row>
    <row r="63" spans="1:10" s="4" customFormat="1" ht="12.75" x14ac:dyDescent="0.2">
      <c r="A63" s="81" t="s">
        <v>91</v>
      </c>
      <c r="B63" s="81" t="s">
        <v>140</v>
      </c>
      <c r="C63" s="81" t="s">
        <v>93</v>
      </c>
      <c r="D63" s="81" t="s">
        <v>94</v>
      </c>
      <c r="E63" s="81" t="s">
        <v>93</v>
      </c>
      <c r="F63" s="81" t="s">
        <v>92</v>
      </c>
      <c r="G63" s="81" t="s">
        <v>91</v>
      </c>
      <c r="H63" s="84" t="s">
        <v>16</v>
      </c>
      <c r="I63" s="83">
        <f>I64</f>
        <v>137269</v>
      </c>
      <c r="J63" s="83">
        <v>64280.9</v>
      </c>
    </row>
    <row r="64" spans="1:10" s="4" customFormat="1" ht="24" x14ac:dyDescent="0.2">
      <c r="A64" s="81" t="s">
        <v>91</v>
      </c>
      <c r="B64" s="81" t="s">
        <v>140</v>
      </c>
      <c r="C64" s="81" t="s">
        <v>141</v>
      </c>
      <c r="D64" s="81" t="s">
        <v>94</v>
      </c>
      <c r="E64" s="81" t="s">
        <v>93</v>
      </c>
      <c r="F64" s="81" t="s">
        <v>92</v>
      </c>
      <c r="G64" s="81" t="s">
        <v>91</v>
      </c>
      <c r="H64" s="84" t="s">
        <v>142</v>
      </c>
      <c r="I64" s="83">
        <f>I65+I69+I72+I77</f>
        <v>137269</v>
      </c>
      <c r="J64" s="83">
        <f>J65+J69+J72+J77</f>
        <v>130730.7</v>
      </c>
    </row>
    <row r="65" spans="1:10" s="4" customFormat="1" ht="24" x14ac:dyDescent="0.2">
      <c r="A65" s="81" t="s">
        <v>91</v>
      </c>
      <c r="B65" s="81" t="s">
        <v>140</v>
      </c>
      <c r="C65" s="81" t="s">
        <v>141</v>
      </c>
      <c r="D65" s="81" t="s">
        <v>98</v>
      </c>
      <c r="E65" s="81" t="s">
        <v>93</v>
      </c>
      <c r="F65" s="81" t="s">
        <v>92</v>
      </c>
      <c r="G65" s="81" t="s">
        <v>143</v>
      </c>
      <c r="H65" s="87" t="s">
        <v>62</v>
      </c>
      <c r="I65" s="83">
        <f>I66+I68</f>
        <v>133263</v>
      </c>
      <c r="J65" s="83">
        <f>J66+J68</f>
        <v>126724.7</v>
      </c>
    </row>
    <row r="66" spans="1:10" s="4" customFormat="1" ht="12.75" x14ac:dyDescent="0.2">
      <c r="A66" s="81" t="s">
        <v>91</v>
      </c>
      <c r="B66" s="81" t="s">
        <v>140</v>
      </c>
      <c r="C66" s="81" t="s">
        <v>141</v>
      </c>
      <c r="D66" s="81" t="s">
        <v>145</v>
      </c>
      <c r="E66" s="81" t="s">
        <v>93</v>
      </c>
      <c r="F66" s="81" t="s">
        <v>92</v>
      </c>
      <c r="G66" s="81" t="s">
        <v>143</v>
      </c>
      <c r="H66" s="87" t="s">
        <v>144</v>
      </c>
      <c r="I66" s="83">
        <f>I67</f>
        <v>6079.2</v>
      </c>
      <c r="J66" s="83">
        <f>J67</f>
        <v>6079.2</v>
      </c>
    </row>
    <row r="67" spans="1:10" s="4" customFormat="1" ht="24" x14ac:dyDescent="0.2">
      <c r="A67" s="82" t="s">
        <v>91</v>
      </c>
      <c r="B67" s="82" t="s">
        <v>140</v>
      </c>
      <c r="C67" s="82" t="s">
        <v>141</v>
      </c>
      <c r="D67" s="82" t="s">
        <v>145</v>
      </c>
      <c r="E67" s="82" t="s">
        <v>107</v>
      </c>
      <c r="F67" s="82" t="s">
        <v>92</v>
      </c>
      <c r="G67" s="82" t="s">
        <v>143</v>
      </c>
      <c r="H67" s="85" t="s">
        <v>63</v>
      </c>
      <c r="I67" s="49">
        <v>6079.2</v>
      </c>
      <c r="J67" s="49">
        <v>6079.2</v>
      </c>
    </row>
    <row r="68" spans="1:10" s="4" customFormat="1" ht="24" x14ac:dyDescent="0.2">
      <c r="A68" s="82" t="s">
        <v>91</v>
      </c>
      <c r="B68" s="82" t="s">
        <v>140</v>
      </c>
      <c r="C68" s="82" t="s">
        <v>141</v>
      </c>
      <c r="D68" s="82" t="s">
        <v>146</v>
      </c>
      <c r="E68" s="82" t="s">
        <v>107</v>
      </c>
      <c r="F68" s="82" t="s">
        <v>92</v>
      </c>
      <c r="G68" s="82" t="s">
        <v>143</v>
      </c>
      <c r="H68" s="85" t="s">
        <v>64</v>
      </c>
      <c r="I68" s="49">
        <v>127183.8</v>
      </c>
      <c r="J68" s="49">
        <v>120645.5</v>
      </c>
    </row>
    <row r="69" spans="1:10" s="4" customFormat="1" ht="24" x14ac:dyDescent="0.2">
      <c r="A69" s="81" t="s">
        <v>91</v>
      </c>
      <c r="B69" s="81" t="s">
        <v>140</v>
      </c>
      <c r="C69" s="81" t="s">
        <v>141</v>
      </c>
      <c r="D69" s="81" t="s">
        <v>99</v>
      </c>
      <c r="E69" s="81" t="s">
        <v>93</v>
      </c>
      <c r="F69" s="81" t="s">
        <v>92</v>
      </c>
      <c r="G69" s="81" t="s">
        <v>143</v>
      </c>
      <c r="H69" s="87" t="s">
        <v>147</v>
      </c>
      <c r="I69" s="83">
        <f>I70</f>
        <v>0</v>
      </c>
      <c r="J69" s="83">
        <f>J70</f>
        <v>0</v>
      </c>
    </row>
    <row r="70" spans="1:10" s="4" customFormat="1" ht="12.75" x14ac:dyDescent="0.2">
      <c r="A70" s="81" t="s">
        <v>91</v>
      </c>
      <c r="B70" s="81" t="s">
        <v>140</v>
      </c>
      <c r="C70" s="81" t="s">
        <v>141</v>
      </c>
      <c r="D70" s="81" t="s">
        <v>149</v>
      </c>
      <c r="E70" s="81" t="s">
        <v>93</v>
      </c>
      <c r="F70" s="81" t="s">
        <v>92</v>
      </c>
      <c r="G70" s="81" t="s">
        <v>143</v>
      </c>
      <c r="H70" s="87" t="s">
        <v>148</v>
      </c>
      <c r="I70" s="83">
        <f>I71</f>
        <v>0</v>
      </c>
      <c r="J70" s="83">
        <f>J71</f>
        <v>0</v>
      </c>
    </row>
    <row r="71" spans="1:10" s="4" customFormat="1" ht="12.75" x14ac:dyDescent="0.2">
      <c r="A71" s="82" t="s">
        <v>91</v>
      </c>
      <c r="B71" s="82" t="s">
        <v>140</v>
      </c>
      <c r="C71" s="82" t="s">
        <v>141</v>
      </c>
      <c r="D71" s="82" t="s">
        <v>149</v>
      </c>
      <c r="E71" s="82" t="s">
        <v>107</v>
      </c>
      <c r="F71" s="82" t="s">
        <v>92</v>
      </c>
      <c r="G71" s="82" t="s">
        <v>143</v>
      </c>
      <c r="H71" s="85" t="s">
        <v>52</v>
      </c>
      <c r="I71" s="86"/>
      <c r="J71" s="86"/>
    </row>
    <row r="72" spans="1:10" s="4" customFormat="1" ht="24" x14ac:dyDescent="0.2">
      <c r="A72" s="81" t="s">
        <v>91</v>
      </c>
      <c r="B72" s="81" t="s">
        <v>140</v>
      </c>
      <c r="C72" s="81" t="s">
        <v>141</v>
      </c>
      <c r="D72" s="81" t="s">
        <v>150</v>
      </c>
      <c r="E72" s="81" t="s">
        <v>93</v>
      </c>
      <c r="F72" s="81" t="s">
        <v>92</v>
      </c>
      <c r="G72" s="81" t="s">
        <v>143</v>
      </c>
      <c r="H72" s="87" t="s">
        <v>65</v>
      </c>
      <c r="I72" s="83">
        <f>I73+I75</f>
        <v>215.7</v>
      </c>
      <c r="J72" s="83">
        <f>J73+J75</f>
        <v>215.7</v>
      </c>
    </row>
    <row r="73" spans="1:10" s="4" customFormat="1" ht="24" x14ac:dyDescent="0.2">
      <c r="A73" s="81" t="s">
        <v>91</v>
      </c>
      <c r="B73" s="81" t="s">
        <v>140</v>
      </c>
      <c r="C73" s="81" t="s">
        <v>141</v>
      </c>
      <c r="D73" s="81" t="s">
        <v>152</v>
      </c>
      <c r="E73" s="81" t="s">
        <v>93</v>
      </c>
      <c r="F73" s="81" t="s">
        <v>92</v>
      </c>
      <c r="G73" s="81" t="s">
        <v>143</v>
      </c>
      <c r="H73" s="87" t="s">
        <v>151</v>
      </c>
      <c r="I73" s="83">
        <f>I74</f>
        <v>26.5</v>
      </c>
      <c r="J73" s="83">
        <f>J74</f>
        <v>26.5</v>
      </c>
    </row>
    <row r="74" spans="1:10" s="4" customFormat="1" ht="24" x14ac:dyDescent="0.2">
      <c r="A74" s="82" t="s">
        <v>91</v>
      </c>
      <c r="B74" s="82" t="s">
        <v>140</v>
      </c>
      <c r="C74" s="82" t="s">
        <v>141</v>
      </c>
      <c r="D74" s="82" t="s">
        <v>152</v>
      </c>
      <c r="E74" s="82" t="s">
        <v>107</v>
      </c>
      <c r="F74" s="82" t="s">
        <v>92</v>
      </c>
      <c r="G74" s="82" t="s">
        <v>143</v>
      </c>
      <c r="H74" s="85" t="s">
        <v>19</v>
      </c>
      <c r="I74" s="49">
        <v>26.5</v>
      </c>
      <c r="J74" s="49">
        <v>26.5</v>
      </c>
    </row>
    <row r="75" spans="1:10" s="4" customFormat="1" ht="24" x14ac:dyDescent="0.2">
      <c r="A75" s="81" t="s">
        <v>91</v>
      </c>
      <c r="B75" s="81" t="s">
        <v>140</v>
      </c>
      <c r="C75" s="81" t="s">
        <v>141</v>
      </c>
      <c r="D75" s="81" t="s">
        <v>153</v>
      </c>
      <c r="E75" s="81" t="s">
        <v>93</v>
      </c>
      <c r="F75" s="81" t="s">
        <v>92</v>
      </c>
      <c r="G75" s="81" t="s">
        <v>143</v>
      </c>
      <c r="H75" s="87" t="s">
        <v>154</v>
      </c>
      <c r="I75" s="83">
        <f>I76</f>
        <v>189.2</v>
      </c>
      <c r="J75" s="83">
        <f>J76</f>
        <v>189.2</v>
      </c>
    </row>
    <row r="76" spans="1:10" s="4" customFormat="1" ht="36" x14ac:dyDescent="0.2">
      <c r="A76" s="82" t="s">
        <v>91</v>
      </c>
      <c r="B76" s="82" t="s">
        <v>140</v>
      </c>
      <c r="C76" s="82" t="s">
        <v>141</v>
      </c>
      <c r="D76" s="82" t="s">
        <v>153</v>
      </c>
      <c r="E76" s="82" t="s">
        <v>107</v>
      </c>
      <c r="F76" s="82" t="s">
        <v>92</v>
      </c>
      <c r="G76" s="82" t="s">
        <v>143</v>
      </c>
      <c r="H76" s="85" t="s">
        <v>20</v>
      </c>
      <c r="I76" s="49">
        <v>189.2</v>
      </c>
      <c r="J76" s="49">
        <v>189.2</v>
      </c>
    </row>
    <row r="77" spans="1:10" s="4" customFormat="1" ht="12.75" x14ac:dyDescent="0.2">
      <c r="A77" s="81" t="s">
        <v>91</v>
      </c>
      <c r="B77" s="81" t="s">
        <v>140</v>
      </c>
      <c r="C77" s="81" t="s">
        <v>141</v>
      </c>
      <c r="D77" s="81" t="s">
        <v>111</v>
      </c>
      <c r="E77" s="81" t="s">
        <v>93</v>
      </c>
      <c r="F77" s="81" t="s">
        <v>92</v>
      </c>
      <c r="G77" s="81" t="s">
        <v>143</v>
      </c>
      <c r="H77" s="87" t="s">
        <v>66</v>
      </c>
      <c r="I77" s="83">
        <f>I80+I78</f>
        <v>3790.3</v>
      </c>
      <c r="J77" s="83">
        <f>J80+J78</f>
        <v>3790.3</v>
      </c>
    </row>
    <row r="78" spans="1:10" s="4" customFormat="1" ht="48" x14ac:dyDescent="0.2">
      <c r="A78" s="81" t="s">
        <v>91</v>
      </c>
      <c r="B78" s="81" t="s">
        <v>140</v>
      </c>
      <c r="C78" s="81" t="s">
        <v>141</v>
      </c>
      <c r="D78" s="81" t="s">
        <v>181</v>
      </c>
      <c r="E78" s="81" t="s">
        <v>93</v>
      </c>
      <c r="F78" s="81" t="s">
        <v>92</v>
      </c>
      <c r="G78" s="81" t="s">
        <v>143</v>
      </c>
      <c r="H78" s="87" t="s">
        <v>182</v>
      </c>
      <c r="I78" s="83">
        <f>I79</f>
        <v>1402.5</v>
      </c>
      <c r="J78" s="83">
        <f>J79</f>
        <v>1402.5</v>
      </c>
    </row>
    <row r="79" spans="1:10" s="4" customFormat="1" ht="48" x14ac:dyDescent="0.2">
      <c r="A79" s="82" t="s">
        <v>91</v>
      </c>
      <c r="B79" s="82" t="s">
        <v>140</v>
      </c>
      <c r="C79" s="82" t="s">
        <v>141</v>
      </c>
      <c r="D79" s="82" t="s">
        <v>181</v>
      </c>
      <c r="E79" s="82" t="s">
        <v>107</v>
      </c>
      <c r="F79" s="82" t="s">
        <v>92</v>
      </c>
      <c r="G79" s="82" t="s">
        <v>143</v>
      </c>
      <c r="H79" s="85" t="s">
        <v>176</v>
      </c>
      <c r="I79" s="49">
        <v>1402.5</v>
      </c>
      <c r="J79" s="49">
        <v>1402.5</v>
      </c>
    </row>
    <row r="80" spans="1:10" s="4" customFormat="1" ht="12.75" x14ac:dyDescent="0.2">
      <c r="A80" s="81" t="s">
        <v>91</v>
      </c>
      <c r="B80" s="81" t="s">
        <v>140</v>
      </c>
      <c r="C80" s="81" t="s">
        <v>141</v>
      </c>
      <c r="D80" s="81" t="s">
        <v>155</v>
      </c>
      <c r="E80" s="81" t="s">
        <v>93</v>
      </c>
      <c r="F80" s="81" t="s">
        <v>92</v>
      </c>
      <c r="G80" s="81" t="s">
        <v>143</v>
      </c>
      <c r="H80" s="87" t="s">
        <v>156</v>
      </c>
      <c r="I80" s="83">
        <f>I81</f>
        <v>2387.8000000000002</v>
      </c>
      <c r="J80" s="83">
        <f>J81</f>
        <v>2387.8000000000002</v>
      </c>
    </row>
    <row r="81" spans="1:10" s="4" customFormat="1" ht="16.5" customHeight="1" x14ac:dyDescent="0.2">
      <c r="A81" s="82" t="s">
        <v>91</v>
      </c>
      <c r="B81" s="82" t="s">
        <v>140</v>
      </c>
      <c r="C81" s="82" t="s">
        <v>141</v>
      </c>
      <c r="D81" s="82" t="s">
        <v>155</v>
      </c>
      <c r="E81" s="82" t="s">
        <v>107</v>
      </c>
      <c r="F81" s="82" t="s">
        <v>92</v>
      </c>
      <c r="G81" s="82" t="s">
        <v>143</v>
      </c>
      <c r="H81" s="85" t="s">
        <v>21</v>
      </c>
      <c r="I81" s="49">
        <v>2387.8000000000002</v>
      </c>
      <c r="J81" s="49">
        <v>2387.8000000000002</v>
      </c>
    </row>
    <row r="82" spans="1:10" s="4" customFormat="1" ht="14.25" customHeight="1" x14ac:dyDescent="0.2">
      <c r="A82" s="105" t="s">
        <v>91</v>
      </c>
      <c r="B82" s="105">
        <v>2</v>
      </c>
      <c r="C82" s="105">
        <v>19</v>
      </c>
      <c r="D82" s="105" t="s">
        <v>236</v>
      </c>
      <c r="E82" s="105">
        <v>10</v>
      </c>
      <c r="F82" s="105">
        <v>0</v>
      </c>
      <c r="G82" s="105">
        <v>151</v>
      </c>
      <c r="H82" s="87" t="s">
        <v>237</v>
      </c>
      <c r="I82" s="48">
        <v>0</v>
      </c>
      <c r="J82" s="48">
        <v>0</v>
      </c>
    </row>
    <row r="83" spans="1:10" s="5" customFormat="1" ht="39" x14ac:dyDescent="0.25">
      <c r="A83" s="103" t="s">
        <v>91</v>
      </c>
      <c r="B83" s="103">
        <v>2</v>
      </c>
      <c r="C83" s="103">
        <v>19</v>
      </c>
      <c r="D83" s="103" t="s">
        <v>236</v>
      </c>
      <c r="E83" s="103">
        <v>10</v>
      </c>
      <c r="F83" s="103">
        <v>0</v>
      </c>
      <c r="G83" s="103">
        <v>151</v>
      </c>
      <c r="H83" s="99" t="s">
        <v>222</v>
      </c>
      <c r="I83" s="104">
        <v>0</v>
      </c>
      <c r="J83" s="104">
        <v>0</v>
      </c>
    </row>
    <row r="84" spans="1:10" s="5" customFormat="1" x14ac:dyDescent="0.25"/>
    <row r="85" spans="1:10" s="5" customFormat="1" x14ac:dyDescent="0.25"/>
    <row r="86" spans="1:10" s="5" customFormat="1" x14ac:dyDescent="0.25"/>
    <row r="87" spans="1:10" s="5" customFormat="1" x14ac:dyDescent="0.25"/>
    <row r="88" spans="1:10" s="5" customFormat="1" x14ac:dyDescent="0.25"/>
    <row r="89" spans="1:10" s="5" customFormat="1" x14ac:dyDescent="0.25"/>
    <row r="90" spans="1:10" s="5" customFormat="1" x14ac:dyDescent="0.25"/>
    <row r="91" spans="1:10" s="5" customFormat="1" x14ac:dyDescent="0.25"/>
    <row r="92" spans="1:10" s="5" customFormat="1" x14ac:dyDescent="0.25"/>
    <row r="93" spans="1:10" s="5" customFormat="1" x14ac:dyDescent="0.25"/>
    <row r="94" spans="1:10" s="5" customFormat="1" x14ac:dyDescent="0.25"/>
    <row r="95" spans="1:10" s="5" customFormat="1" x14ac:dyDescent="0.25"/>
    <row r="96" spans="1:10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</sheetData>
  <mergeCells count="2">
    <mergeCell ref="A6:J6"/>
    <mergeCell ref="A8:G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J11" sqref="J11"/>
    </sheetView>
  </sheetViews>
  <sheetFormatPr defaultRowHeight="15" x14ac:dyDescent="0.25"/>
  <cols>
    <col min="1" max="1" width="39" style="1" customWidth="1"/>
    <col min="2" max="2" width="11.5703125" style="1" customWidth="1"/>
    <col min="3" max="3" width="11.42578125" style="1" customWidth="1"/>
    <col min="4" max="5" width="19.140625" style="1" customWidth="1"/>
    <col min="6" max="16384" width="9.140625" style="1"/>
  </cols>
  <sheetData>
    <row r="1" spans="1:6" s="7" customFormat="1" ht="15.75" x14ac:dyDescent="0.25">
      <c r="E1" s="66" t="s">
        <v>49</v>
      </c>
    </row>
    <row r="2" spans="1:6" s="7" customFormat="1" ht="15.75" x14ac:dyDescent="0.25">
      <c r="E2" s="66" t="s">
        <v>90</v>
      </c>
    </row>
    <row r="3" spans="1:6" s="7" customFormat="1" ht="15.75" x14ac:dyDescent="0.25">
      <c r="E3" s="66" t="s">
        <v>0</v>
      </c>
    </row>
    <row r="4" spans="1:6" s="7" customFormat="1" ht="15.75" x14ac:dyDescent="0.25">
      <c r="E4" s="66" t="s">
        <v>227</v>
      </c>
    </row>
    <row r="5" spans="1:6" s="7" customFormat="1" ht="12.75" x14ac:dyDescent="0.2">
      <c r="E5" s="78"/>
    </row>
    <row r="6" spans="1:6" s="7" customFormat="1" ht="34.5" customHeight="1" x14ac:dyDescent="0.3">
      <c r="A6" s="121" t="s">
        <v>280</v>
      </c>
      <c r="B6" s="122"/>
      <c r="C6" s="122"/>
      <c r="D6" s="122"/>
      <c r="E6" s="122"/>
    </row>
    <row r="7" spans="1:6" ht="15.75" thickBot="1" x14ac:dyDescent="0.3"/>
    <row r="8" spans="1:6" s="22" customFormat="1" ht="33" customHeight="1" thickBot="1" x14ac:dyDescent="0.25">
      <c r="A8" s="31" t="s">
        <v>27</v>
      </c>
      <c r="B8" s="32" t="s">
        <v>46</v>
      </c>
      <c r="C8" s="32" t="s">
        <v>47</v>
      </c>
      <c r="D8" s="32" t="s">
        <v>88</v>
      </c>
      <c r="E8" s="33" t="s">
        <v>89</v>
      </c>
    </row>
    <row r="9" spans="1:6" s="25" customFormat="1" ht="12" thickBot="1" x14ac:dyDescent="0.25">
      <c r="A9" s="38">
        <v>1</v>
      </c>
      <c r="B9" s="39">
        <v>2</v>
      </c>
      <c r="C9" s="39">
        <v>3</v>
      </c>
      <c r="D9" s="39">
        <v>4</v>
      </c>
      <c r="E9" s="40">
        <v>5</v>
      </c>
    </row>
    <row r="10" spans="1:6" s="23" customFormat="1" ht="25.5" x14ac:dyDescent="0.2">
      <c r="A10" s="36" t="s">
        <v>61</v>
      </c>
      <c r="B10" s="37">
        <v>0</v>
      </c>
      <c r="C10" s="37">
        <v>0</v>
      </c>
      <c r="D10" s="60">
        <f>D11+D17+D19+D23+D26+D30+D33+D35</f>
        <v>139395.4</v>
      </c>
      <c r="E10" s="60">
        <f>E11+E17+E19+E23+E26+E30+E33+E35</f>
        <v>132623.4</v>
      </c>
      <c r="F10" s="98"/>
    </row>
    <row r="11" spans="1:6" s="23" customFormat="1" ht="15" customHeight="1" x14ac:dyDescent="0.2">
      <c r="A11" s="36" t="s">
        <v>28</v>
      </c>
      <c r="B11" s="37">
        <v>1</v>
      </c>
      <c r="C11" s="37">
        <v>0</v>
      </c>
      <c r="D11" s="60">
        <f>SUM(D12:D16)</f>
        <v>15839.3</v>
      </c>
      <c r="E11" s="60">
        <f>SUM(E12:E16)</f>
        <v>15689.3</v>
      </c>
      <c r="F11" s="98"/>
    </row>
    <row r="12" spans="1:6" s="23" customFormat="1" ht="42" customHeight="1" x14ac:dyDescent="0.2">
      <c r="A12" s="35" t="s">
        <v>29</v>
      </c>
      <c r="B12" s="26">
        <v>1</v>
      </c>
      <c r="C12" s="26">
        <v>2</v>
      </c>
      <c r="D12" s="61">
        <v>1404.6</v>
      </c>
      <c r="E12" s="61">
        <v>1404.6</v>
      </c>
      <c r="F12" s="98"/>
    </row>
    <row r="13" spans="1:6" s="23" customFormat="1" ht="54.95" customHeight="1" x14ac:dyDescent="0.2">
      <c r="A13" s="35" t="s">
        <v>30</v>
      </c>
      <c r="B13" s="26">
        <v>1</v>
      </c>
      <c r="C13" s="26">
        <v>3</v>
      </c>
      <c r="D13" s="61">
        <v>5</v>
      </c>
      <c r="E13" s="61">
        <v>5</v>
      </c>
      <c r="F13" s="98"/>
    </row>
    <row r="14" spans="1:6" s="23" customFormat="1" ht="54.95" customHeight="1" x14ac:dyDescent="0.2">
      <c r="A14" s="35" t="s">
        <v>31</v>
      </c>
      <c r="B14" s="26">
        <v>1</v>
      </c>
      <c r="C14" s="26">
        <v>4</v>
      </c>
      <c r="D14" s="61">
        <v>3743.2</v>
      </c>
      <c r="E14" s="61">
        <v>3743.2</v>
      </c>
      <c r="F14" s="98"/>
    </row>
    <row r="15" spans="1:6" s="23" customFormat="1" ht="15" customHeight="1" x14ac:dyDescent="0.2">
      <c r="A15" s="35" t="s">
        <v>32</v>
      </c>
      <c r="B15" s="26">
        <v>1</v>
      </c>
      <c r="C15" s="26">
        <v>11</v>
      </c>
      <c r="D15" s="61">
        <v>150</v>
      </c>
      <c r="E15" s="61">
        <v>0</v>
      </c>
      <c r="F15" s="98"/>
    </row>
    <row r="16" spans="1:6" s="23" customFormat="1" ht="15" customHeight="1" x14ac:dyDescent="0.2">
      <c r="A16" s="35" t="s">
        <v>33</v>
      </c>
      <c r="B16" s="26">
        <v>1</v>
      </c>
      <c r="C16" s="26">
        <v>13</v>
      </c>
      <c r="D16" s="61">
        <v>10536.5</v>
      </c>
      <c r="E16" s="61">
        <v>10536.5</v>
      </c>
      <c r="F16" s="98"/>
    </row>
    <row r="17" spans="1:7" s="23" customFormat="1" ht="15" customHeight="1" x14ac:dyDescent="0.2">
      <c r="A17" s="34" t="s">
        <v>34</v>
      </c>
      <c r="B17" s="27">
        <v>2</v>
      </c>
      <c r="C17" s="27">
        <v>0</v>
      </c>
      <c r="D17" s="63">
        <f>D18</f>
        <v>189.2</v>
      </c>
      <c r="E17" s="59">
        <f>E18</f>
        <v>189.2</v>
      </c>
      <c r="F17" s="98"/>
      <c r="G17" s="24"/>
    </row>
    <row r="18" spans="1:7" s="23" customFormat="1" ht="15" customHeight="1" x14ac:dyDescent="0.2">
      <c r="A18" s="35" t="s">
        <v>35</v>
      </c>
      <c r="B18" s="26">
        <v>2</v>
      </c>
      <c r="C18" s="26">
        <v>3</v>
      </c>
      <c r="D18" s="61">
        <v>189.2</v>
      </c>
      <c r="E18" s="61">
        <v>189.2</v>
      </c>
      <c r="F18" s="98"/>
    </row>
    <row r="19" spans="1:7" s="23" customFormat="1" ht="26.25" customHeight="1" x14ac:dyDescent="0.2">
      <c r="A19" s="34" t="s">
        <v>36</v>
      </c>
      <c r="B19" s="27">
        <v>3</v>
      </c>
      <c r="C19" s="27">
        <v>0</v>
      </c>
      <c r="D19" s="63">
        <f>SUM(D20:D22)</f>
        <v>3637.2</v>
      </c>
      <c r="E19" s="63">
        <f>SUM(E20:E22)</f>
        <v>3635.2</v>
      </c>
      <c r="F19" s="98"/>
    </row>
    <row r="20" spans="1:7" s="23" customFormat="1" ht="38.25" x14ac:dyDescent="0.2">
      <c r="A20" s="35" t="s">
        <v>57</v>
      </c>
      <c r="B20" s="26">
        <v>3</v>
      </c>
      <c r="C20" s="26">
        <v>4</v>
      </c>
      <c r="D20" s="61">
        <v>26.5</v>
      </c>
      <c r="E20" s="61">
        <v>26.5</v>
      </c>
      <c r="F20" s="98"/>
    </row>
    <row r="21" spans="1:7" s="23" customFormat="1" ht="42" customHeight="1" x14ac:dyDescent="0.2">
      <c r="A21" s="35" t="s">
        <v>37</v>
      </c>
      <c r="B21" s="26">
        <v>3</v>
      </c>
      <c r="C21" s="26">
        <v>9</v>
      </c>
      <c r="D21" s="61">
        <v>1163.7</v>
      </c>
      <c r="E21" s="61">
        <v>1163.7</v>
      </c>
      <c r="F21" s="98"/>
    </row>
    <row r="22" spans="1:7" s="23" customFormat="1" ht="25.5" x14ac:dyDescent="0.2">
      <c r="A22" s="35" t="s">
        <v>58</v>
      </c>
      <c r="B22" s="26">
        <v>3</v>
      </c>
      <c r="C22" s="26">
        <v>14</v>
      </c>
      <c r="D22" s="61">
        <v>2447</v>
      </c>
      <c r="E22" s="61">
        <v>2445</v>
      </c>
      <c r="F22" s="98"/>
    </row>
    <row r="23" spans="1:7" s="23" customFormat="1" ht="15" customHeight="1" x14ac:dyDescent="0.2">
      <c r="A23" s="34" t="s">
        <v>38</v>
      </c>
      <c r="B23" s="27">
        <v>4</v>
      </c>
      <c r="C23" s="27">
        <v>0</v>
      </c>
      <c r="D23" s="63">
        <f>D24+D25</f>
        <v>4805.3999999999996</v>
      </c>
      <c r="E23" s="63">
        <f>E24+E25</f>
        <v>4740</v>
      </c>
      <c r="F23" s="98"/>
    </row>
    <row r="24" spans="1:7" s="23" customFormat="1" ht="15" customHeight="1" x14ac:dyDescent="0.2">
      <c r="A24" s="35" t="s">
        <v>59</v>
      </c>
      <c r="B24" s="26">
        <v>4</v>
      </c>
      <c r="C24" s="26">
        <v>9</v>
      </c>
      <c r="D24" s="61">
        <v>4344.7</v>
      </c>
      <c r="E24" s="61">
        <v>4279.3</v>
      </c>
      <c r="F24" s="98"/>
    </row>
    <row r="25" spans="1:7" s="23" customFormat="1" ht="30" customHeight="1" x14ac:dyDescent="0.2">
      <c r="A25" s="35" t="s">
        <v>170</v>
      </c>
      <c r="B25" s="26">
        <v>4</v>
      </c>
      <c r="C25" s="26">
        <v>1</v>
      </c>
      <c r="D25" s="61">
        <v>460.7</v>
      </c>
      <c r="E25" s="62">
        <v>460.7</v>
      </c>
      <c r="F25" s="98"/>
    </row>
    <row r="26" spans="1:7" s="23" customFormat="1" ht="15" customHeight="1" x14ac:dyDescent="0.2">
      <c r="A26" s="34" t="s">
        <v>39</v>
      </c>
      <c r="B26" s="27">
        <v>5</v>
      </c>
      <c r="C26" s="27">
        <v>0</v>
      </c>
      <c r="D26" s="63">
        <f>SUM(D27:D29)</f>
        <v>106042.1</v>
      </c>
      <c r="E26" s="59">
        <f>SUM(E27:E29)</f>
        <v>99685.3</v>
      </c>
      <c r="F26" s="98"/>
    </row>
    <row r="27" spans="1:7" s="23" customFormat="1" ht="15" customHeight="1" x14ac:dyDescent="0.2">
      <c r="A27" s="35" t="s">
        <v>40</v>
      </c>
      <c r="B27" s="28">
        <v>5</v>
      </c>
      <c r="C27" s="28">
        <v>1</v>
      </c>
      <c r="D27" s="64">
        <v>7593.8</v>
      </c>
      <c r="E27" s="64">
        <v>7593.8</v>
      </c>
      <c r="F27" s="98"/>
    </row>
    <row r="28" spans="1:7" s="23" customFormat="1" ht="15" customHeight="1" x14ac:dyDescent="0.2">
      <c r="A28" s="35" t="s">
        <v>41</v>
      </c>
      <c r="B28" s="28">
        <v>5</v>
      </c>
      <c r="C28" s="28">
        <v>2</v>
      </c>
      <c r="D28" s="64">
        <v>97263.3</v>
      </c>
      <c r="E28" s="64">
        <v>90906.5</v>
      </c>
      <c r="F28" s="98"/>
    </row>
    <row r="29" spans="1:7" s="23" customFormat="1" ht="15" customHeight="1" x14ac:dyDescent="0.2">
      <c r="A29" s="35" t="s">
        <v>42</v>
      </c>
      <c r="B29" s="28">
        <v>5</v>
      </c>
      <c r="C29" s="28">
        <v>3</v>
      </c>
      <c r="D29" s="64">
        <v>1185</v>
      </c>
      <c r="E29" s="64">
        <v>1185</v>
      </c>
      <c r="F29" s="98"/>
    </row>
    <row r="30" spans="1:7" s="23" customFormat="1" ht="15" customHeight="1" x14ac:dyDescent="0.2">
      <c r="A30" s="34" t="s">
        <v>48</v>
      </c>
      <c r="B30" s="27">
        <v>8</v>
      </c>
      <c r="C30" s="27">
        <v>0</v>
      </c>
      <c r="D30" s="63">
        <f>D31+D32</f>
        <v>7315.9000000000005</v>
      </c>
      <c r="E30" s="59">
        <f>SUM(E31:E32)</f>
        <v>7136.4000000000005</v>
      </c>
      <c r="F30" s="98"/>
    </row>
    <row r="31" spans="1:7" s="23" customFormat="1" ht="15" customHeight="1" x14ac:dyDescent="0.2">
      <c r="A31" s="35" t="s">
        <v>43</v>
      </c>
      <c r="B31" s="28">
        <v>8</v>
      </c>
      <c r="C31" s="28">
        <v>1</v>
      </c>
      <c r="D31" s="64">
        <v>6814.1</v>
      </c>
      <c r="E31" s="64">
        <v>6634.6</v>
      </c>
      <c r="F31" s="98"/>
    </row>
    <row r="32" spans="1:7" s="23" customFormat="1" ht="15" customHeight="1" x14ac:dyDescent="0.2">
      <c r="A32" s="35" t="s">
        <v>44</v>
      </c>
      <c r="B32" s="28">
        <v>8</v>
      </c>
      <c r="C32" s="28">
        <v>2</v>
      </c>
      <c r="D32" s="64">
        <v>501.8</v>
      </c>
      <c r="E32" s="64">
        <v>501.8</v>
      </c>
      <c r="F32" s="98"/>
    </row>
    <row r="33" spans="1:6" s="23" customFormat="1" ht="15" customHeight="1" x14ac:dyDescent="0.2">
      <c r="A33" s="21" t="s">
        <v>157</v>
      </c>
      <c r="B33" s="27">
        <v>10</v>
      </c>
      <c r="C33" s="27">
        <v>0</v>
      </c>
      <c r="D33" s="63">
        <f>D34</f>
        <v>193</v>
      </c>
      <c r="E33" s="59">
        <f>E34</f>
        <v>193</v>
      </c>
      <c r="F33" s="98"/>
    </row>
    <row r="34" spans="1:6" s="23" customFormat="1" ht="15" customHeight="1" x14ac:dyDescent="0.2">
      <c r="A34" s="20" t="s">
        <v>158</v>
      </c>
      <c r="B34" s="26">
        <v>10</v>
      </c>
      <c r="C34" s="26">
        <v>1</v>
      </c>
      <c r="D34" s="61">
        <v>193</v>
      </c>
      <c r="E34" s="61">
        <v>193</v>
      </c>
      <c r="F34" s="98"/>
    </row>
    <row r="35" spans="1:6" s="23" customFormat="1" ht="15" customHeight="1" x14ac:dyDescent="0.2">
      <c r="A35" s="34" t="s">
        <v>45</v>
      </c>
      <c r="B35" s="27">
        <v>11</v>
      </c>
      <c r="C35" s="27">
        <v>0</v>
      </c>
      <c r="D35" s="63">
        <f>D36</f>
        <v>1373.3</v>
      </c>
      <c r="E35" s="59">
        <f>E36</f>
        <v>1355</v>
      </c>
      <c r="F35" s="98"/>
    </row>
    <row r="36" spans="1:6" s="23" customFormat="1" ht="15" customHeight="1" x14ac:dyDescent="0.2">
      <c r="A36" s="35" t="s">
        <v>45</v>
      </c>
      <c r="B36" s="26">
        <v>11</v>
      </c>
      <c r="C36" s="26">
        <v>1</v>
      </c>
      <c r="D36" s="61">
        <v>1373.3</v>
      </c>
      <c r="E36" s="61">
        <v>1355</v>
      </c>
      <c r="F36" s="98"/>
    </row>
    <row r="37" spans="1:6" s="2" customFormat="1" ht="12.75" x14ac:dyDescent="0.2">
      <c r="B37" s="29"/>
      <c r="C37" s="29"/>
      <c r="D37" s="29"/>
      <c r="E37" s="29"/>
    </row>
    <row r="38" spans="1:6" s="2" customFormat="1" ht="12.75" x14ac:dyDescent="0.2"/>
    <row r="39" spans="1:6" s="2" customFormat="1" ht="12.75" x14ac:dyDescent="0.2"/>
    <row r="40" spans="1:6" s="2" customFormat="1" ht="12.75" x14ac:dyDescent="0.2"/>
    <row r="41" spans="1:6" s="2" customFormat="1" ht="12.75" x14ac:dyDescent="0.2"/>
    <row r="42" spans="1:6" s="2" customFormat="1" ht="12.75" x14ac:dyDescent="0.2"/>
    <row r="43" spans="1:6" s="2" customFormat="1" ht="12.75" x14ac:dyDescent="0.2"/>
    <row r="44" spans="1:6" s="2" customFormat="1" ht="12.75" x14ac:dyDescent="0.2"/>
    <row r="45" spans="1:6" s="2" customFormat="1" ht="12.75" x14ac:dyDescent="0.2"/>
    <row r="46" spans="1:6" s="2" customFormat="1" ht="12.75" x14ac:dyDescent="0.2"/>
    <row r="47" spans="1:6" s="2" customFormat="1" ht="12.75" x14ac:dyDescent="0.2"/>
    <row r="48" spans="1:6" s="2" customFormat="1" ht="12.75" x14ac:dyDescent="0.2"/>
    <row r="49" s="2" customFormat="1" ht="12.75" x14ac:dyDescent="0.2"/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I19" sqref="I19"/>
    </sheetView>
  </sheetViews>
  <sheetFormatPr defaultRowHeight="15" x14ac:dyDescent="0.25"/>
  <cols>
    <col min="1" max="1" width="29.5703125" customWidth="1"/>
    <col min="2" max="2" width="63.140625" customWidth="1"/>
    <col min="3" max="3" width="12.85546875" customWidth="1"/>
    <col min="4" max="4" width="13.140625" customWidth="1"/>
    <col min="255" max="255" width="29.5703125" customWidth="1"/>
    <col min="256" max="256" width="63.140625" customWidth="1"/>
    <col min="257" max="258" width="0" hidden="1" customWidth="1"/>
    <col min="259" max="259" width="10.85546875" customWidth="1"/>
    <col min="511" max="511" width="29.5703125" customWidth="1"/>
    <col min="512" max="512" width="63.140625" customWidth="1"/>
    <col min="513" max="514" width="0" hidden="1" customWidth="1"/>
    <col min="515" max="515" width="10.85546875" customWidth="1"/>
    <col min="767" max="767" width="29.5703125" customWidth="1"/>
    <col min="768" max="768" width="63.140625" customWidth="1"/>
    <col min="769" max="770" width="0" hidden="1" customWidth="1"/>
    <col min="771" max="771" width="10.85546875" customWidth="1"/>
    <col min="1023" max="1023" width="29.5703125" customWidth="1"/>
    <col min="1024" max="1024" width="63.140625" customWidth="1"/>
    <col min="1025" max="1026" width="0" hidden="1" customWidth="1"/>
    <col min="1027" max="1027" width="10.85546875" customWidth="1"/>
    <col min="1279" max="1279" width="29.5703125" customWidth="1"/>
    <col min="1280" max="1280" width="63.140625" customWidth="1"/>
    <col min="1281" max="1282" width="0" hidden="1" customWidth="1"/>
    <col min="1283" max="1283" width="10.85546875" customWidth="1"/>
    <col min="1535" max="1535" width="29.5703125" customWidth="1"/>
    <col min="1536" max="1536" width="63.140625" customWidth="1"/>
    <col min="1537" max="1538" width="0" hidden="1" customWidth="1"/>
    <col min="1539" max="1539" width="10.85546875" customWidth="1"/>
    <col min="1791" max="1791" width="29.5703125" customWidth="1"/>
    <col min="1792" max="1792" width="63.140625" customWidth="1"/>
    <col min="1793" max="1794" width="0" hidden="1" customWidth="1"/>
    <col min="1795" max="1795" width="10.85546875" customWidth="1"/>
    <col min="2047" max="2047" width="29.5703125" customWidth="1"/>
    <col min="2048" max="2048" width="63.140625" customWidth="1"/>
    <col min="2049" max="2050" width="0" hidden="1" customWidth="1"/>
    <col min="2051" max="2051" width="10.85546875" customWidth="1"/>
    <col min="2303" max="2303" width="29.5703125" customWidth="1"/>
    <col min="2304" max="2304" width="63.140625" customWidth="1"/>
    <col min="2305" max="2306" width="0" hidden="1" customWidth="1"/>
    <col min="2307" max="2307" width="10.85546875" customWidth="1"/>
    <col min="2559" max="2559" width="29.5703125" customWidth="1"/>
    <col min="2560" max="2560" width="63.140625" customWidth="1"/>
    <col min="2561" max="2562" width="0" hidden="1" customWidth="1"/>
    <col min="2563" max="2563" width="10.85546875" customWidth="1"/>
    <col min="2815" max="2815" width="29.5703125" customWidth="1"/>
    <col min="2816" max="2816" width="63.140625" customWidth="1"/>
    <col min="2817" max="2818" width="0" hidden="1" customWidth="1"/>
    <col min="2819" max="2819" width="10.85546875" customWidth="1"/>
    <col min="3071" max="3071" width="29.5703125" customWidth="1"/>
    <col min="3072" max="3072" width="63.140625" customWidth="1"/>
    <col min="3073" max="3074" width="0" hidden="1" customWidth="1"/>
    <col min="3075" max="3075" width="10.85546875" customWidth="1"/>
    <col min="3327" max="3327" width="29.5703125" customWidth="1"/>
    <col min="3328" max="3328" width="63.140625" customWidth="1"/>
    <col min="3329" max="3330" width="0" hidden="1" customWidth="1"/>
    <col min="3331" max="3331" width="10.85546875" customWidth="1"/>
    <col min="3583" max="3583" width="29.5703125" customWidth="1"/>
    <col min="3584" max="3584" width="63.140625" customWidth="1"/>
    <col min="3585" max="3586" width="0" hidden="1" customWidth="1"/>
    <col min="3587" max="3587" width="10.85546875" customWidth="1"/>
    <col min="3839" max="3839" width="29.5703125" customWidth="1"/>
    <col min="3840" max="3840" width="63.140625" customWidth="1"/>
    <col min="3841" max="3842" width="0" hidden="1" customWidth="1"/>
    <col min="3843" max="3843" width="10.85546875" customWidth="1"/>
    <col min="4095" max="4095" width="29.5703125" customWidth="1"/>
    <col min="4096" max="4096" width="63.140625" customWidth="1"/>
    <col min="4097" max="4098" width="0" hidden="1" customWidth="1"/>
    <col min="4099" max="4099" width="10.85546875" customWidth="1"/>
    <col min="4351" max="4351" width="29.5703125" customWidth="1"/>
    <col min="4352" max="4352" width="63.140625" customWidth="1"/>
    <col min="4353" max="4354" width="0" hidden="1" customWidth="1"/>
    <col min="4355" max="4355" width="10.85546875" customWidth="1"/>
    <col min="4607" max="4607" width="29.5703125" customWidth="1"/>
    <col min="4608" max="4608" width="63.140625" customWidth="1"/>
    <col min="4609" max="4610" width="0" hidden="1" customWidth="1"/>
    <col min="4611" max="4611" width="10.85546875" customWidth="1"/>
    <col min="4863" max="4863" width="29.5703125" customWidth="1"/>
    <col min="4864" max="4864" width="63.140625" customWidth="1"/>
    <col min="4865" max="4866" width="0" hidden="1" customWidth="1"/>
    <col min="4867" max="4867" width="10.85546875" customWidth="1"/>
    <col min="5119" max="5119" width="29.5703125" customWidth="1"/>
    <col min="5120" max="5120" width="63.140625" customWidth="1"/>
    <col min="5121" max="5122" width="0" hidden="1" customWidth="1"/>
    <col min="5123" max="5123" width="10.85546875" customWidth="1"/>
    <col min="5375" max="5375" width="29.5703125" customWidth="1"/>
    <col min="5376" max="5376" width="63.140625" customWidth="1"/>
    <col min="5377" max="5378" width="0" hidden="1" customWidth="1"/>
    <col min="5379" max="5379" width="10.85546875" customWidth="1"/>
    <col min="5631" max="5631" width="29.5703125" customWidth="1"/>
    <col min="5632" max="5632" width="63.140625" customWidth="1"/>
    <col min="5633" max="5634" width="0" hidden="1" customWidth="1"/>
    <col min="5635" max="5635" width="10.85546875" customWidth="1"/>
    <col min="5887" max="5887" width="29.5703125" customWidth="1"/>
    <col min="5888" max="5888" width="63.140625" customWidth="1"/>
    <col min="5889" max="5890" width="0" hidden="1" customWidth="1"/>
    <col min="5891" max="5891" width="10.85546875" customWidth="1"/>
    <col min="6143" max="6143" width="29.5703125" customWidth="1"/>
    <col min="6144" max="6144" width="63.140625" customWidth="1"/>
    <col min="6145" max="6146" width="0" hidden="1" customWidth="1"/>
    <col min="6147" max="6147" width="10.85546875" customWidth="1"/>
    <col min="6399" max="6399" width="29.5703125" customWidth="1"/>
    <col min="6400" max="6400" width="63.140625" customWidth="1"/>
    <col min="6401" max="6402" width="0" hidden="1" customWidth="1"/>
    <col min="6403" max="6403" width="10.85546875" customWidth="1"/>
    <col min="6655" max="6655" width="29.5703125" customWidth="1"/>
    <col min="6656" max="6656" width="63.140625" customWidth="1"/>
    <col min="6657" max="6658" width="0" hidden="1" customWidth="1"/>
    <col min="6659" max="6659" width="10.85546875" customWidth="1"/>
    <col min="6911" max="6911" width="29.5703125" customWidth="1"/>
    <col min="6912" max="6912" width="63.140625" customWidth="1"/>
    <col min="6913" max="6914" width="0" hidden="1" customWidth="1"/>
    <col min="6915" max="6915" width="10.85546875" customWidth="1"/>
    <col min="7167" max="7167" width="29.5703125" customWidth="1"/>
    <col min="7168" max="7168" width="63.140625" customWidth="1"/>
    <col min="7169" max="7170" width="0" hidden="1" customWidth="1"/>
    <col min="7171" max="7171" width="10.85546875" customWidth="1"/>
    <col min="7423" max="7423" width="29.5703125" customWidth="1"/>
    <col min="7424" max="7424" width="63.140625" customWidth="1"/>
    <col min="7425" max="7426" width="0" hidden="1" customWidth="1"/>
    <col min="7427" max="7427" width="10.85546875" customWidth="1"/>
    <col min="7679" max="7679" width="29.5703125" customWidth="1"/>
    <col min="7680" max="7680" width="63.140625" customWidth="1"/>
    <col min="7681" max="7682" width="0" hidden="1" customWidth="1"/>
    <col min="7683" max="7683" width="10.85546875" customWidth="1"/>
    <col min="7935" max="7935" width="29.5703125" customWidth="1"/>
    <col min="7936" max="7936" width="63.140625" customWidth="1"/>
    <col min="7937" max="7938" width="0" hidden="1" customWidth="1"/>
    <col min="7939" max="7939" width="10.85546875" customWidth="1"/>
    <col min="8191" max="8191" width="29.5703125" customWidth="1"/>
    <col min="8192" max="8192" width="63.140625" customWidth="1"/>
    <col min="8193" max="8194" width="0" hidden="1" customWidth="1"/>
    <col min="8195" max="8195" width="10.85546875" customWidth="1"/>
    <col min="8447" max="8447" width="29.5703125" customWidth="1"/>
    <col min="8448" max="8448" width="63.140625" customWidth="1"/>
    <col min="8449" max="8450" width="0" hidden="1" customWidth="1"/>
    <col min="8451" max="8451" width="10.85546875" customWidth="1"/>
    <col min="8703" max="8703" width="29.5703125" customWidth="1"/>
    <col min="8704" max="8704" width="63.140625" customWidth="1"/>
    <col min="8705" max="8706" width="0" hidden="1" customWidth="1"/>
    <col min="8707" max="8707" width="10.85546875" customWidth="1"/>
    <col min="8959" max="8959" width="29.5703125" customWidth="1"/>
    <col min="8960" max="8960" width="63.140625" customWidth="1"/>
    <col min="8961" max="8962" width="0" hidden="1" customWidth="1"/>
    <col min="8963" max="8963" width="10.85546875" customWidth="1"/>
    <col min="9215" max="9215" width="29.5703125" customWidth="1"/>
    <col min="9216" max="9216" width="63.140625" customWidth="1"/>
    <col min="9217" max="9218" width="0" hidden="1" customWidth="1"/>
    <col min="9219" max="9219" width="10.85546875" customWidth="1"/>
    <col min="9471" max="9471" width="29.5703125" customWidth="1"/>
    <col min="9472" max="9472" width="63.140625" customWidth="1"/>
    <col min="9473" max="9474" width="0" hidden="1" customWidth="1"/>
    <col min="9475" max="9475" width="10.85546875" customWidth="1"/>
    <col min="9727" max="9727" width="29.5703125" customWidth="1"/>
    <col min="9728" max="9728" width="63.140625" customWidth="1"/>
    <col min="9729" max="9730" width="0" hidden="1" customWidth="1"/>
    <col min="9731" max="9731" width="10.85546875" customWidth="1"/>
    <col min="9983" max="9983" width="29.5703125" customWidth="1"/>
    <col min="9984" max="9984" width="63.140625" customWidth="1"/>
    <col min="9985" max="9986" width="0" hidden="1" customWidth="1"/>
    <col min="9987" max="9987" width="10.85546875" customWidth="1"/>
    <col min="10239" max="10239" width="29.5703125" customWidth="1"/>
    <col min="10240" max="10240" width="63.140625" customWidth="1"/>
    <col min="10241" max="10242" width="0" hidden="1" customWidth="1"/>
    <col min="10243" max="10243" width="10.85546875" customWidth="1"/>
    <col min="10495" max="10495" width="29.5703125" customWidth="1"/>
    <col min="10496" max="10496" width="63.140625" customWidth="1"/>
    <col min="10497" max="10498" width="0" hidden="1" customWidth="1"/>
    <col min="10499" max="10499" width="10.85546875" customWidth="1"/>
    <col min="10751" max="10751" width="29.5703125" customWidth="1"/>
    <col min="10752" max="10752" width="63.140625" customWidth="1"/>
    <col min="10753" max="10754" width="0" hidden="1" customWidth="1"/>
    <col min="10755" max="10755" width="10.85546875" customWidth="1"/>
    <col min="11007" max="11007" width="29.5703125" customWidth="1"/>
    <col min="11008" max="11008" width="63.140625" customWidth="1"/>
    <col min="11009" max="11010" width="0" hidden="1" customWidth="1"/>
    <col min="11011" max="11011" width="10.85546875" customWidth="1"/>
    <col min="11263" max="11263" width="29.5703125" customWidth="1"/>
    <col min="11264" max="11264" width="63.140625" customWidth="1"/>
    <col min="11265" max="11266" width="0" hidden="1" customWidth="1"/>
    <col min="11267" max="11267" width="10.85546875" customWidth="1"/>
    <col min="11519" max="11519" width="29.5703125" customWidth="1"/>
    <col min="11520" max="11520" width="63.140625" customWidth="1"/>
    <col min="11521" max="11522" width="0" hidden="1" customWidth="1"/>
    <col min="11523" max="11523" width="10.85546875" customWidth="1"/>
    <col min="11775" max="11775" width="29.5703125" customWidth="1"/>
    <col min="11776" max="11776" width="63.140625" customWidth="1"/>
    <col min="11777" max="11778" width="0" hidden="1" customWidth="1"/>
    <col min="11779" max="11779" width="10.85546875" customWidth="1"/>
    <col min="12031" max="12031" width="29.5703125" customWidth="1"/>
    <col min="12032" max="12032" width="63.140625" customWidth="1"/>
    <col min="12033" max="12034" width="0" hidden="1" customWidth="1"/>
    <col min="12035" max="12035" width="10.85546875" customWidth="1"/>
    <col min="12287" max="12287" width="29.5703125" customWidth="1"/>
    <col min="12288" max="12288" width="63.140625" customWidth="1"/>
    <col min="12289" max="12290" width="0" hidden="1" customWidth="1"/>
    <col min="12291" max="12291" width="10.85546875" customWidth="1"/>
    <col min="12543" max="12543" width="29.5703125" customWidth="1"/>
    <col min="12544" max="12544" width="63.140625" customWidth="1"/>
    <col min="12545" max="12546" width="0" hidden="1" customWidth="1"/>
    <col min="12547" max="12547" width="10.85546875" customWidth="1"/>
    <col min="12799" max="12799" width="29.5703125" customWidth="1"/>
    <col min="12800" max="12800" width="63.140625" customWidth="1"/>
    <col min="12801" max="12802" width="0" hidden="1" customWidth="1"/>
    <col min="12803" max="12803" width="10.85546875" customWidth="1"/>
    <col min="13055" max="13055" width="29.5703125" customWidth="1"/>
    <col min="13056" max="13056" width="63.140625" customWidth="1"/>
    <col min="13057" max="13058" width="0" hidden="1" customWidth="1"/>
    <col min="13059" max="13059" width="10.85546875" customWidth="1"/>
    <col min="13311" max="13311" width="29.5703125" customWidth="1"/>
    <col min="13312" max="13312" width="63.140625" customWidth="1"/>
    <col min="13313" max="13314" width="0" hidden="1" customWidth="1"/>
    <col min="13315" max="13315" width="10.85546875" customWidth="1"/>
    <col min="13567" max="13567" width="29.5703125" customWidth="1"/>
    <col min="13568" max="13568" width="63.140625" customWidth="1"/>
    <col min="13569" max="13570" width="0" hidden="1" customWidth="1"/>
    <col min="13571" max="13571" width="10.85546875" customWidth="1"/>
    <col min="13823" max="13823" width="29.5703125" customWidth="1"/>
    <col min="13824" max="13824" width="63.140625" customWidth="1"/>
    <col min="13825" max="13826" width="0" hidden="1" customWidth="1"/>
    <col min="13827" max="13827" width="10.85546875" customWidth="1"/>
    <col min="14079" max="14079" width="29.5703125" customWidth="1"/>
    <col min="14080" max="14080" width="63.140625" customWidth="1"/>
    <col min="14081" max="14082" width="0" hidden="1" customWidth="1"/>
    <col min="14083" max="14083" width="10.85546875" customWidth="1"/>
    <col min="14335" max="14335" width="29.5703125" customWidth="1"/>
    <col min="14336" max="14336" width="63.140625" customWidth="1"/>
    <col min="14337" max="14338" width="0" hidden="1" customWidth="1"/>
    <col min="14339" max="14339" width="10.85546875" customWidth="1"/>
    <col min="14591" max="14591" width="29.5703125" customWidth="1"/>
    <col min="14592" max="14592" width="63.140625" customWidth="1"/>
    <col min="14593" max="14594" width="0" hidden="1" customWidth="1"/>
    <col min="14595" max="14595" width="10.85546875" customWidth="1"/>
    <col min="14847" max="14847" width="29.5703125" customWidth="1"/>
    <col min="14848" max="14848" width="63.140625" customWidth="1"/>
    <col min="14849" max="14850" width="0" hidden="1" customWidth="1"/>
    <col min="14851" max="14851" width="10.85546875" customWidth="1"/>
    <col min="15103" max="15103" width="29.5703125" customWidth="1"/>
    <col min="15104" max="15104" width="63.140625" customWidth="1"/>
    <col min="15105" max="15106" width="0" hidden="1" customWidth="1"/>
    <col min="15107" max="15107" width="10.85546875" customWidth="1"/>
    <col min="15359" max="15359" width="29.5703125" customWidth="1"/>
    <col min="15360" max="15360" width="63.140625" customWidth="1"/>
    <col min="15361" max="15362" width="0" hidden="1" customWidth="1"/>
    <col min="15363" max="15363" width="10.85546875" customWidth="1"/>
    <col min="15615" max="15615" width="29.5703125" customWidth="1"/>
    <col min="15616" max="15616" width="63.140625" customWidth="1"/>
    <col min="15617" max="15618" width="0" hidden="1" customWidth="1"/>
    <col min="15619" max="15619" width="10.85546875" customWidth="1"/>
    <col min="15871" max="15871" width="29.5703125" customWidth="1"/>
    <col min="15872" max="15872" width="63.140625" customWidth="1"/>
    <col min="15873" max="15874" width="0" hidden="1" customWidth="1"/>
    <col min="15875" max="15875" width="10.85546875" customWidth="1"/>
    <col min="16127" max="16127" width="29.5703125" customWidth="1"/>
    <col min="16128" max="16128" width="63.140625" customWidth="1"/>
    <col min="16129" max="16130" width="0" hidden="1" customWidth="1"/>
    <col min="16131" max="16131" width="10.85546875" customWidth="1"/>
  </cols>
  <sheetData>
    <row r="1" spans="1:4" ht="15.75" x14ac:dyDescent="0.25">
      <c r="A1" s="67"/>
      <c r="B1" s="68"/>
      <c r="D1" s="66" t="s">
        <v>168</v>
      </c>
    </row>
    <row r="2" spans="1:4" ht="15.75" x14ac:dyDescent="0.25">
      <c r="A2" s="67"/>
      <c r="B2" s="58"/>
      <c r="D2" s="66" t="s">
        <v>90</v>
      </c>
    </row>
    <row r="3" spans="1:4" ht="15.75" x14ac:dyDescent="0.25">
      <c r="A3" s="67"/>
      <c r="B3" s="30"/>
      <c r="D3" s="66" t="s">
        <v>0</v>
      </c>
    </row>
    <row r="4" spans="1:4" ht="15.75" x14ac:dyDescent="0.25">
      <c r="A4" s="67"/>
      <c r="B4" s="30"/>
      <c r="D4" s="66" t="s">
        <v>229</v>
      </c>
    </row>
    <row r="5" spans="1:4" ht="15.75" x14ac:dyDescent="0.25">
      <c r="A5" s="67"/>
      <c r="B5" s="30"/>
      <c r="C5" s="65"/>
    </row>
    <row r="6" spans="1:4" x14ac:dyDescent="0.25">
      <c r="A6" s="67"/>
      <c r="B6" s="68"/>
      <c r="C6" s="58"/>
    </row>
    <row r="7" spans="1:4" ht="36" customHeight="1" x14ac:dyDescent="0.3">
      <c r="A7" s="123" t="s">
        <v>281</v>
      </c>
      <c r="B7" s="124"/>
      <c r="C7" s="124"/>
    </row>
    <row r="8" spans="1:4" x14ac:dyDescent="0.25">
      <c r="A8" s="67"/>
      <c r="B8" s="68"/>
      <c r="C8" s="1"/>
    </row>
    <row r="9" spans="1:4" x14ac:dyDescent="0.25">
      <c r="A9" s="67"/>
      <c r="B9" s="68"/>
      <c r="C9" s="90"/>
    </row>
    <row r="10" spans="1:4" ht="15" customHeight="1" x14ac:dyDescent="0.25">
      <c r="A10" s="91" t="s">
        <v>67</v>
      </c>
      <c r="B10" s="92" t="s">
        <v>68</v>
      </c>
      <c r="C10" s="93" t="s">
        <v>159</v>
      </c>
      <c r="D10" s="93" t="s">
        <v>160</v>
      </c>
    </row>
    <row r="11" spans="1:4" ht="29.25" x14ac:dyDescent="0.25">
      <c r="A11" s="69" t="s">
        <v>50</v>
      </c>
      <c r="B11" s="70" t="s">
        <v>51</v>
      </c>
      <c r="C11" s="71">
        <v>64.3</v>
      </c>
      <c r="D11" s="71">
        <v>64.3</v>
      </c>
    </row>
    <row r="12" spans="1:4" x14ac:dyDescent="0.25">
      <c r="A12" s="72" t="s">
        <v>69</v>
      </c>
      <c r="B12" s="73" t="s">
        <v>163</v>
      </c>
      <c r="C12" s="74">
        <v>139331</v>
      </c>
      <c r="D12" s="74">
        <v>132870.9</v>
      </c>
    </row>
    <row r="13" spans="1:4" x14ac:dyDescent="0.25">
      <c r="A13" s="75" t="s">
        <v>70</v>
      </c>
      <c r="B13" s="76" t="s">
        <v>71</v>
      </c>
      <c r="C13" s="77">
        <v>139331</v>
      </c>
      <c r="D13" s="77">
        <v>132870.9</v>
      </c>
    </row>
    <row r="14" spans="1:4" x14ac:dyDescent="0.25">
      <c r="A14" s="75" t="s">
        <v>72</v>
      </c>
      <c r="B14" s="76" t="s">
        <v>73</v>
      </c>
      <c r="C14" s="77">
        <v>139331</v>
      </c>
      <c r="D14" s="77">
        <v>132870.9</v>
      </c>
    </row>
    <row r="15" spans="1:4" ht="30" x14ac:dyDescent="0.25">
      <c r="A15" s="75" t="s">
        <v>74</v>
      </c>
      <c r="B15" s="76" t="s">
        <v>75</v>
      </c>
      <c r="C15" s="77">
        <v>139331</v>
      </c>
      <c r="D15" s="77">
        <v>132870.9</v>
      </c>
    </row>
    <row r="16" spans="1:4" x14ac:dyDescent="0.25">
      <c r="A16" s="72" t="s">
        <v>76</v>
      </c>
      <c r="B16" s="73" t="s">
        <v>77</v>
      </c>
      <c r="C16" s="74">
        <v>139331.29999999999</v>
      </c>
      <c r="D16" s="74">
        <v>132623.4</v>
      </c>
    </row>
    <row r="17" spans="1:4" x14ac:dyDescent="0.25">
      <c r="A17" s="75" t="s">
        <v>78</v>
      </c>
      <c r="B17" s="76" t="s">
        <v>79</v>
      </c>
      <c r="C17" s="77">
        <v>139331.29999999999</v>
      </c>
      <c r="D17" s="77">
        <v>132623.4</v>
      </c>
    </row>
    <row r="18" spans="1:4" x14ac:dyDescent="0.25">
      <c r="A18" s="75" t="s">
        <v>80</v>
      </c>
      <c r="B18" s="76" t="s">
        <v>81</v>
      </c>
      <c r="C18" s="77">
        <v>139331.29999999999</v>
      </c>
      <c r="D18" s="77">
        <v>132623.4</v>
      </c>
    </row>
    <row r="19" spans="1:4" ht="30" x14ac:dyDescent="0.25">
      <c r="A19" s="75" t="s">
        <v>82</v>
      </c>
      <c r="B19" s="76" t="s">
        <v>83</v>
      </c>
      <c r="C19" s="77">
        <v>139331.29999999999</v>
      </c>
      <c r="D19" s="77">
        <v>132623.4</v>
      </c>
    </row>
    <row r="20" spans="1:4" ht="29.25" x14ac:dyDescent="0.25">
      <c r="A20" s="75"/>
      <c r="B20" s="70" t="s">
        <v>84</v>
      </c>
      <c r="C20" s="71">
        <v>0</v>
      </c>
      <c r="D20" s="71">
        <v>311.8</v>
      </c>
    </row>
  </sheetData>
  <mergeCells count="1">
    <mergeCell ref="A7:C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N11" sqref="N11"/>
    </sheetView>
  </sheetViews>
  <sheetFormatPr defaultRowHeight="15" x14ac:dyDescent="0.25"/>
  <cols>
    <col min="1" max="1" width="5" bestFit="1" customWidth="1"/>
    <col min="2" max="2" width="4.28515625" customWidth="1"/>
    <col min="3" max="3" width="4.85546875" customWidth="1"/>
    <col min="4" max="4" width="4.140625" customWidth="1"/>
    <col min="5" max="5" width="4.5703125" customWidth="1"/>
    <col min="6" max="6" width="4.42578125" customWidth="1"/>
    <col min="7" max="7" width="6.7109375" customWidth="1"/>
    <col min="8" max="8" width="5" customWidth="1"/>
    <col min="9" max="9" width="68.85546875" customWidth="1"/>
    <col min="10" max="11" width="12.42578125" customWidth="1"/>
    <col min="262" max="262" width="29.5703125" customWidth="1"/>
    <col min="263" max="263" width="63.140625" customWidth="1"/>
    <col min="264" max="265" width="0" hidden="1" customWidth="1"/>
    <col min="266" max="266" width="10.85546875" customWidth="1"/>
    <col min="518" max="518" width="29.5703125" customWidth="1"/>
    <col min="519" max="519" width="63.140625" customWidth="1"/>
    <col min="520" max="521" width="0" hidden="1" customWidth="1"/>
    <col min="522" max="522" width="10.85546875" customWidth="1"/>
    <col min="774" max="774" width="29.5703125" customWidth="1"/>
    <col min="775" max="775" width="63.140625" customWidth="1"/>
    <col min="776" max="777" width="0" hidden="1" customWidth="1"/>
    <col min="778" max="778" width="10.85546875" customWidth="1"/>
    <col min="1030" max="1030" width="29.5703125" customWidth="1"/>
    <col min="1031" max="1031" width="63.140625" customWidth="1"/>
    <col min="1032" max="1033" width="0" hidden="1" customWidth="1"/>
    <col min="1034" max="1034" width="10.85546875" customWidth="1"/>
    <col min="1286" max="1286" width="29.5703125" customWidth="1"/>
    <col min="1287" max="1287" width="63.140625" customWidth="1"/>
    <col min="1288" max="1289" width="0" hidden="1" customWidth="1"/>
    <col min="1290" max="1290" width="10.85546875" customWidth="1"/>
    <col min="1542" max="1542" width="29.5703125" customWidth="1"/>
    <col min="1543" max="1543" width="63.140625" customWidth="1"/>
    <col min="1544" max="1545" width="0" hidden="1" customWidth="1"/>
    <col min="1546" max="1546" width="10.85546875" customWidth="1"/>
    <col min="1798" max="1798" width="29.5703125" customWidth="1"/>
    <col min="1799" max="1799" width="63.140625" customWidth="1"/>
    <col min="1800" max="1801" width="0" hidden="1" customWidth="1"/>
    <col min="1802" max="1802" width="10.85546875" customWidth="1"/>
    <col min="2054" max="2054" width="29.5703125" customWidth="1"/>
    <col min="2055" max="2055" width="63.140625" customWidth="1"/>
    <col min="2056" max="2057" width="0" hidden="1" customWidth="1"/>
    <col min="2058" max="2058" width="10.85546875" customWidth="1"/>
    <col min="2310" max="2310" width="29.5703125" customWidth="1"/>
    <col min="2311" max="2311" width="63.140625" customWidth="1"/>
    <col min="2312" max="2313" width="0" hidden="1" customWidth="1"/>
    <col min="2314" max="2314" width="10.85546875" customWidth="1"/>
    <col min="2566" max="2566" width="29.5703125" customWidth="1"/>
    <col min="2567" max="2567" width="63.140625" customWidth="1"/>
    <col min="2568" max="2569" width="0" hidden="1" customWidth="1"/>
    <col min="2570" max="2570" width="10.85546875" customWidth="1"/>
    <col min="2822" max="2822" width="29.5703125" customWidth="1"/>
    <col min="2823" max="2823" width="63.140625" customWidth="1"/>
    <col min="2824" max="2825" width="0" hidden="1" customWidth="1"/>
    <col min="2826" max="2826" width="10.85546875" customWidth="1"/>
    <col min="3078" max="3078" width="29.5703125" customWidth="1"/>
    <col min="3079" max="3079" width="63.140625" customWidth="1"/>
    <col min="3080" max="3081" width="0" hidden="1" customWidth="1"/>
    <col min="3082" max="3082" width="10.85546875" customWidth="1"/>
    <col min="3334" max="3334" width="29.5703125" customWidth="1"/>
    <col min="3335" max="3335" width="63.140625" customWidth="1"/>
    <col min="3336" max="3337" width="0" hidden="1" customWidth="1"/>
    <col min="3338" max="3338" width="10.85546875" customWidth="1"/>
    <col min="3590" max="3590" width="29.5703125" customWidth="1"/>
    <col min="3591" max="3591" width="63.140625" customWidth="1"/>
    <col min="3592" max="3593" width="0" hidden="1" customWidth="1"/>
    <col min="3594" max="3594" width="10.85546875" customWidth="1"/>
    <col min="3846" max="3846" width="29.5703125" customWidth="1"/>
    <col min="3847" max="3847" width="63.140625" customWidth="1"/>
    <col min="3848" max="3849" width="0" hidden="1" customWidth="1"/>
    <col min="3850" max="3850" width="10.85546875" customWidth="1"/>
    <col min="4102" max="4102" width="29.5703125" customWidth="1"/>
    <col min="4103" max="4103" width="63.140625" customWidth="1"/>
    <col min="4104" max="4105" width="0" hidden="1" customWidth="1"/>
    <col min="4106" max="4106" width="10.85546875" customWidth="1"/>
    <col min="4358" max="4358" width="29.5703125" customWidth="1"/>
    <col min="4359" max="4359" width="63.140625" customWidth="1"/>
    <col min="4360" max="4361" width="0" hidden="1" customWidth="1"/>
    <col min="4362" max="4362" width="10.85546875" customWidth="1"/>
    <col min="4614" max="4614" width="29.5703125" customWidth="1"/>
    <col min="4615" max="4615" width="63.140625" customWidth="1"/>
    <col min="4616" max="4617" width="0" hidden="1" customWidth="1"/>
    <col min="4618" max="4618" width="10.85546875" customWidth="1"/>
    <col min="4870" max="4870" width="29.5703125" customWidth="1"/>
    <col min="4871" max="4871" width="63.140625" customWidth="1"/>
    <col min="4872" max="4873" width="0" hidden="1" customWidth="1"/>
    <col min="4874" max="4874" width="10.85546875" customWidth="1"/>
    <col min="5126" max="5126" width="29.5703125" customWidth="1"/>
    <col min="5127" max="5127" width="63.140625" customWidth="1"/>
    <col min="5128" max="5129" width="0" hidden="1" customWidth="1"/>
    <col min="5130" max="5130" width="10.85546875" customWidth="1"/>
    <col min="5382" max="5382" width="29.5703125" customWidth="1"/>
    <col min="5383" max="5383" width="63.140625" customWidth="1"/>
    <col min="5384" max="5385" width="0" hidden="1" customWidth="1"/>
    <col min="5386" max="5386" width="10.85546875" customWidth="1"/>
    <col min="5638" max="5638" width="29.5703125" customWidth="1"/>
    <col min="5639" max="5639" width="63.140625" customWidth="1"/>
    <col min="5640" max="5641" width="0" hidden="1" customWidth="1"/>
    <col min="5642" max="5642" width="10.85546875" customWidth="1"/>
    <col min="5894" max="5894" width="29.5703125" customWidth="1"/>
    <col min="5895" max="5895" width="63.140625" customWidth="1"/>
    <col min="5896" max="5897" width="0" hidden="1" customWidth="1"/>
    <col min="5898" max="5898" width="10.85546875" customWidth="1"/>
    <col min="6150" max="6150" width="29.5703125" customWidth="1"/>
    <col min="6151" max="6151" width="63.140625" customWidth="1"/>
    <col min="6152" max="6153" width="0" hidden="1" customWidth="1"/>
    <col min="6154" max="6154" width="10.85546875" customWidth="1"/>
    <col min="6406" max="6406" width="29.5703125" customWidth="1"/>
    <col min="6407" max="6407" width="63.140625" customWidth="1"/>
    <col min="6408" max="6409" width="0" hidden="1" customWidth="1"/>
    <col min="6410" max="6410" width="10.85546875" customWidth="1"/>
    <col min="6662" max="6662" width="29.5703125" customWidth="1"/>
    <col min="6663" max="6663" width="63.140625" customWidth="1"/>
    <col min="6664" max="6665" width="0" hidden="1" customWidth="1"/>
    <col min="6666" max="6666" width="10.85546875" customWidth="1"/>
    <col min="6918" max="6918" width="29.5703125" customWidth="1"/>
    <col min="6919" max="6919" width="63.140625" customWidth="1"/>
    <col min="6920" max="6921" width="0" hidden="1" customWidth="1"/>
    <col min="6922" max="6922" width="10.85546875" customWidth="1"/>
    <col min="7174" max="7174" width="29.5703125" customWidth="1"/>
    <col min="7175" max="7175" width="63.140625" customWidth="1"/>
    <col min="7176" max="7177" width="0" hidden="1" customWidth="1"/>
    <col min="7178" max="7178" width="10.85546875" customWidth="1"/>
    <col min="7430" max="7430" width="29.5703125" customWidth="1"/>
    <col min="7431" max="7431" width="63.140625" customWidth="1"/>
    <col min="7432" max="7433" width="0" hidden="1" customWidth="1"/>
    <col min="7434" max="7434" width="10.85546875" customWidth="1"/>
    <col min="7686" max="7686" width="29.5703125" customWidth="1"/>
    <col min="7687" max="7687" width="63.140625" customWidth="1"/>
    <col min="7688" max="7689" width="0" hidden="1" customWidth="1"/>
    <col min="7690" max="7690" width="10.85546875" customWidth="1"/>
    <col min="7942" max="7942" width="29.5703125" customWidth="1"/>
    <col min="7943" max="7943" width="63.140625" customWidth="1"/>
    <col min="7944" max="7945" width="0" hidden="1" customWidth="1"/>
    <col min="7946" max="7946" width="10.85546875" customWidth="1"/>
    <col min="8198" max="8198" width="29.5703125" customWidth="1"/>
    <col min="8199" max="8199" width="63.140625" customWidth="1"/>
    <col min="8200" max="8201" width="0" hidden="1" customWidth="1"/>
    <col min="8202" max="8202" width="10.85546875" customWidth="1"/>
    <col min="8454" max="8454" width="29.5703125" customWidth="1"/>
    <col min="8455" max="8455" width="63.140625" customWidth="1"/>
    <col min="8456" max="8457" width="0" hidden="1" customWidth="1"/>
    <col min="8458" max="8458" width="10.85546875" customWidth="1"/>
    <col min="8710" max="8710" width="29.5703125" customWidth="1"/>
    <col min="8711" max="8711" width="63.140625" customWidth="1"/>
    <col min="8712" max="8713" width="0" hidden="1" customWidth="1"/>
    <col min="8714" max="8714" width="10.85546875" customWidth="1"/>
    <col min="8966" max="8966" width="29.5703125" customWidth="1"/>
    <col min="8967" max="8967" width="63.140625" customWidth="1"/>
    <col min="8968" max="8969" width="0" hidden="1" customWidth="1"/>
    <col min="8970" max="8970" width="10.85546875" customWidth="1"/>
    <col min="9222" max="9222" width="29.5703125" customWidth="1"/>
    <col min="9223" max="9223" width="63.140625" customWidth="1"/>
    <col min="9224" max="9225" width="0" hidden="1" customWidth="1"/>
    <col min="9226" max="9226" width="10.85546875" customWidth="1"/>
    <col min="9478" max="9478" width="29.5703125" customWidth="1"/>
    <col min="9479" max="9479" width="63.140625" customWidth="1"/>
    <col min="9480" max="9481" width="0" hidden="1" customWidth="1"/>
    <col min="9482" max="9482" width="10.85546875" customWidth="1"/>
    <col min="9734" max="9734" width="29.5703125" customWidth="1"/>
    <col min="9735" max="9735" width="63.140625" customWidth="1"/>
    <col min="9736" max="9737" width="0" hidden="1" customWidth="1"/>
    <col min="9738" max="9738" width="10.85546875" customWidth="1"/>
    <col min="9990" max="9990" width="29.5703125" customWidth="1"/>
    <col min="9991" max="9991" width="63.140625" customWidth="1"/>
    <col min="9992" max="9993" width="0" hidden="1" customWidth="1"/>
    <col min="9994" max="9994" width="10.85546875" customWidth="1"/>
    <col min="10246" max="10246" width="29.5703125" customWidth="1"/>
    <col min="10247" max="10247" width="63.140625" customWidth="1"/>
    <col min="10248" max="10249" width="0" hidden="1" customWidth="1"/>
    <col min="10250" max="10250" width="10.85546875" customWidth="1"/>
    <col min="10502" max="10502" width="29.5703125" customWidth="1"/>
    <col min="10503" max="10503" width="63.140625" customWidth="1"/>
    <col min="10504" max="10505" width="0" hidden="1" customWidth="1"/>
    <col min="10506" max="10506" width="10.85546875" customWidth="1"/>
    <col min="10758" max="10758" width="29.5703125" customWidth="1"/>
    <col min="10759" max="10759" width="63.140625" customWidth="1"/>
    <col min="10760" max="10761" width="0" hidden="1" customWidth="1"/>
    <col min="10762" max="10762" width="10.85546875" customWidth="1"/>
    <col min="11014" max="11014" width="29.5703125" customWidth="1"/>
    <col min="11015" max="11015" width="63.140625" customWidth="1"/>
    <col min="11016" max="11017" width="0" hidden="1" customWidth="1"/>
    <col min="11018" max="11018" width="10.85546875" customWidth="1"/>
    <col min="11270" max="11270" width="29.5703125" customWidth="1"/>
    <col min="11271" max="11271" width="63.140625" customWidth="1"/>
    <col min="11272" max="11273" width="0" hidden="1" customWidth="1"/>
    <col min="11274" max="11274" width="10.85546875" customWidth="1"/>
    <col min="11526" max="11526" width="29.5703125" customWidth="1"/>
    <col min="11527" max="11527" width="63.140625" customWidth="1"/>
    <col min="11528" max="11529" width="0" hidden="1" customWidth="1"/>
    <col min="11530" max="11530" width="10.85546875" customWidth="1"/>
    <col min="11782" max="11782" width="29.5703125" customWidth="1"/>
    <col min="11783" max="11783" width="63.140625" customWidth="1"/>
    <col min="11784" max="11785" width="0" hidden="1" customWidth="1"/>
    <col min="11786" max="11786" width="10.85546875" customWidth="1"/>
    <col min="12038" max="12038" width="29.5703125" customWidth="1"/>
    <col min="12039" max="12039" width="63.140625" customWidth="1"/>
    <col min="12040" max="12041" width="0" hidden="1" customWidth="1"/>
    <col min="12042" max="12042" width="10.85546875" customWidth="1"/>
    <col min="12294" max="12294" width="29.5703125" customWidth="1"/>
    <col min="12295" max="12295" width="63.140625" customWidth="1"/>
    <col min="12296" max="12297" width="0" hidden="1" customWidth="1"/>
    <col min="12298" max="12298" width="10.85546875" customWidth="1"/>
    <col min="12550" max="12550" width="29.5703125" customWidth="1"/>
    <col min="12551" max="12551" width="63.140625" customWidth="1"/>
    <col min="12552" max="12553" width="0" hidden="1" customWidth="1"/>
    <col min="12554" max="12554" width="10.85546875" customWidth="1"/>
    <col min="12806" max="12806" width="29.5703125" customWidth="1"/>
    <col min="12807" max="12807" width="63.140625" customWidth="1"/>
    <col min="12808" max="12809" width="0" hidden="1" customWidth="1"/>
    <col min="12810" max="12810" width="10.85546875" customWidth="1"/>
    <col min="13062" max="13062" width="29.5703125" customWidth="1"/>
    <col min="13063" max="13063" width="63.140625" customWidth="1"/>
    <col min="13064" max="13065" width="0" hidden="1" customWidth="1"/>
    <col min="13066" max="13066" width="10.85546875" customWidth="1"/>
    <col min="13318" max="13318" width="29.5703125" customWidth="1"/>
    <col min="13319" max="13319" width="63.140625" customWidth="1"/>
    <col min="13320" max="13321" width="0" hidden="1" customWidth="1"/>
    <col min="13322" max="13322" width="10.85546875" customWidth="1"/>
    <col min="13574" max="13574" width="29.5703125" customWidth="1"/>
    <col min="13575" max="13575" width="63.140625" customWidth="1"/>
    <col min="13576" max="13577" width="0" hidden="1" customWidth="1"/>
    <col min="13578" max="13578" width="10.85546875" customWidth="1"/>
    <col min="13830" max="13830" width="29.5703125" customWidth="1"/>
    <col min="13831" max="13831" width="63.140625" customWidth="1"/>
    <col min="13832" max="13833" width="0" hidden="1" customWidth="1"/>
    <col min="13834" max="13834" width="10.85546875" customWidth="1"/>
    <col min="14086" max="14086" width="29.5703125" customWidth="1"/>
    <col min="14087" max="14087" width="63.140625" customWidth="1"/>
    <col min="14088" max="14089" width="0" hidden="1" customWidth="1"/>
    <col min="14090" max="14090" width="10.85546875" customWidth="1"/>
    <col min="14342" max="14342" width="29.5703125" customWidth="1"/>
    <col min="14343" max="14343" width="63.140625" customWidth="1"/>
    <col min="14344" max="14345" width="0" hidden="1" customWidth="1"/>
    <col min="14346" max="14346" width="10.85546875" customWidth="1"/>
    <col min="14598" max="14598" width="29.5703125" customWidth="1"/>
    <col min="14599" max="14599" width="63.140625" customWidth="1"/>
    <col min="14600" max="14601" width="0" hidden="1" customWidth="1"/>
    <col min="14602" max="14602" width="10.85546875" customWidth="1"/>
    <col min="14854" max="14854" width="29.5703125" customWidth="1"/>
    <col min="14855" max="14855" width="63.140625" customWidth="1"/>
    <col min="14856" max="14857" width="0" hidden="1" customWidth="1"/>
    <col min="14858" max="14858" width="10.85546875" customWidth="1"/>
    <col min="15110" max="15110" width="29.5703125" customWidth="1"/>
    <col min="15111" max="15111" width="63.140625" customWidth="1"/>
    <col min="15112" max="15113" width="0" hidden="1" customWidth="1"/>
    <col min="15114" max="15114" width="10.85546875" customWidth="1"/>
    <col min="15366" max="15366" width="29.5703125" customWidth="1"/>
    <col min="15367" max="15367" width="63.140625" customWidth="1"/>
    <col min="15368" max="15369" width="0" hidden="1" customWidth="1"/>
    <col min="15370" max="15370" width="10.85546875" customWidth="1"/>
    <col min="15622" max="15622" width="29.5703125" customWidth="1"/>
    <col min="15623" max="15623" width="63.140625" customWidth="1"/>
    <col min="15624" max="15625" width="0" hidden="1" customWidth="1"/>
    <col min="15626" max="15626" width="10.85546875" customWidth="1"/>
    <col min="15878" max="15878" width="29.5703125" customWidth="1"/>
    <col min="15879" max="15879" width="63.140625" customWidth="1"/>
    <col min="15880" max="15881" width="0" hidden="1" customWidth="1"/>
    <col min="15882" max="15882" width="10.85546875" customWidth="1"/>
    <col min="16134" max="16134" width="29.5703125" customWidth="1"/>
    <col min="16135" max="16135" width="63.140625" customWidth="1"/>
    <col min="16136" max="16137" width="0" hidden="1" customWidth="1"/>
    <col min="16138" max="16138" width="10.85546875" customWidth="1"/>
  </cols>
  <sheetData>
    <row r="1" spans="1:11" ht="15.75" x14ac:dyDescent="0.25">
      <c r="A1" s="67"/>
      <c r="B1" s="67"/>
      <c r="C1" s="67"/>
      <c r="D1" s="67"/>
      <c r="E1" s="67"/>
      <c r="F1" s="67"/>
      <c r="G1" s="67"/>
      <c r="H1" s="67"/>
      <c r="I1" s="68"/>
      <c r="K1" s="66" t="s">
        <v>169</v>
      </c>
    </row>
    <row r="2" spans="1:11" ht="15.75" x14ac:dyDescent="0.25">
      <c r="A2" s="67"/>
      <c r="B2" s="67"/>
      <c r="C2" s="67"/>
      <c r="D2" s="67"/>
      <c r="E2" s="67"/>
      <c r="F2" s="67"/>
      <c r="G2" s="67"/>
      <c r="H2" s="67"/>
      <c r="I2" s="58"/>
      <c r="K2" s="66" t="s">
        <v>90</v>
      </c>
    </row>
    <row r="3" spans="1:11" ht="15.75" x14ac:dyDescent="0.25">
      <c r="A3" s="67"/>
      <c r="B3" s="67"/>
      <c r="C3" s="67"/>
      <c r="D3" s="67"/>
      <c r="E3" s="67"/>
      <c r="F3" s="67"/>
      <c r="G3" s="67"/>
      <c r="H3" s="67"/>
      <c r="I3" s="30"/>
      <c r="K3" s="66" t="s">
        <v>0</v>
      </c>
    </row>
    <row r="4" spans="1:11" ht="15.75" x14ac:dyDescent="0.25">
      <c r="A4" s="67"/>
      <c r="B4" s="67"/>
      <c r="C4" s="67"/>
      <c r="D4" s="67"/>
      <c r="E4" s="67"/>
      <c r="F4" s="67"/>
      <c r="G4" s="67"/>
      <c r="H4" s="67"/>
      <c r="I4" s="30"/>
      <c r="K4" s="66" t="s">
        <v>228</v>
      </c>
    </row>
    <row r="5" spans="1:11" ht="15.75" x14ac:dyDescent="0.25">
      <c r="A5" s="67"/>
      <c r="B5" s="67"/>
      <c r="C5" s="67"/>
      <c r="D5" s="67"/>
      <c r="E5" s="67"/>
      <c r="F5" s="67"/>
      <c r="G5" s="67"/>
      <c r="H5" s="67"/>
      <c r="I5" s="30"/>
      <c r="J5" s="65"/>
    </row>
    <row r="6" spans="1:11" x14ac:dyDescent="0.25">
      <c r="A6" s="67"/>
      <c r="B6" s="67"/>
      <c r="C6" s="67"/>
      <c r="D6" s="67"/>
      <c r="E6" s="67"/>
      <c r="F6" s="67"/>
      <c r="G6" s="67"/>
      <c r="H6" s="67"/>
      <c r="I6" s="68"/>
      <c r="J6" s="58"/>
    </row>
    <row r="7" spans="1:11" ht="60.75" customHeight="1" x14ac:dyDescent="0.3">
      <c r="A7" s="123" t="s">
        <v>186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8.75" x14ac:dyDescent="0.3">
      <c r="A8" s="123" t="s">
        <v>239</v>
      </c>
      <c r="B8" s="123"/>
      <c r="C8" s="123"/>
      <c r="D8" s="123"/>
      <c r="E8" s="123"/>
      <c r="F8" s="123"/>
      <c r="G8" s="123"/>
      <c r="H8" s="123"/>
      <c r="I8" s="123" t="s">
        <v>187</v>
      </c>
      <c r="J8" s="123"/>
      <c r="K8" s="123"/>
    </row>
    <row r="9" spans="1:11" x14ac:dyDescent="0.25">
      <c r="A9" s="67"/>
      <c r="B9" s="67"/>
      <c r="C9" s="67"/>
      <c r="D9" s="67"/>
      <c r="E9" s="67"/>
      <c r="F9" s="67"/>
      <c r="G9" s="67"/>
      <c r="H9" s="67"/>
      <c r="I9" s="68"/>
      <c r="J9" s="79"/>
    </row>
    <row r="10" spans="1:11" ht="30.75" customHeight="1" x14ac:dyDescent="0.25">
      <c r="A10" s="125" t="s">
        <v>67</v>
      </c>
      <c r="B10" s="126"/>
      <c r="C10" s="126"/>
      <c r="D10" s="126"/>
      <c r="E10" s="126"/>
      <c r="F10" s="126"/>
      <c r="G10" s="126"/>
      <c r="H10" s="127"/>
      <c r="I10" s="92" t="s">
        <v>68</v>
      </c>
      <c r="J10" s="80" t="s">
        <v>159</v>
      </c>
      <c r="K10" s="80" t="s">
        <v>160</v>
      </c>
    </row>
    <row r="11" spans="1:11" x14ac:dyDescent="0.25">
      <c r="A11" s="69" t="s">
        <v>91</v>
      </c>
      <c r="B11" s="69" t="s">
        <v>97</v>
      </c>
      <c r="C11" s="69" t="s">
        <v>93</v>
      </c>
      <c r="D11" s="69" t="s">
        <v>93</v>
      </c>
      <c r="E11" s="69" t="s">
        <v>93</v>
      </c>
      <c r="F11" s="69" t="s">
        <v>93</v>
      </c>
      <c r="G11" s="69" t="s">
        <v>92</v>
      </c>
      <c r="H11" s="69" t="s">
        <v>91</v>
      </c>
      <c r="I11" s="70" t="s">
        <v>167</v>
      </c>
      <c r="J11" s="71">
        <v>64.3</v>
      </c>
      <c r="K11" s="71">
        <v>64.3</v>
      </c>
    </row>
    <row r="12" spans="1:11" x14ac:dyDescent="0.25">
      <c r="A12" s="72" t="s">
        <v>91</v>
      </c>
      <c r="B12" s="72" t="s">
        <v>97</v>
      </c>
      <c r="C12" s="72" t="s">
        <v>161</v>
      </c>
      <c r="D12" s="72" t="s">
        <v>93</v>
      </c>
      <c r="E12" s="72" t="s">
        <v>93</v>
      </c>
      <c r="F12" s="72" t="s">
        <v>93</v>
      </c>
      <c r="G12" s="72" t="s">
        <v>92</v>
      </c>
      <c r="H12" s="72" t="s">
        <v>162</v>
      </c>
      <c r="I12" s="73" t="s">
        <v>163</v>
      </c>
      <c r="J12" s="74">
        <v>139331</v>
      </c>
      <c r="K12" s="74">
        <v>132870.9</v>
      </c>
    </row>
    <row r="13" spans="1:11" x14ac:dyDescent="0.25">
      <c r="A13" s="75" t="s">
        <v>91</v>
      </c>
      <c r="B13" s="75" t="s">
        <v>97</v>
      </c>
      <c r="C13" s="75" t="s">
        <v>161</v>
      </c>
      <c r="D13" s="75" t="s">
        <v>141</v>
      </c>
      <c r="E13" s="75" t="s">
        <v>93</v>
      </c>
      <c r="F13" s="75" t="s">
        <v>93</v>
      </c>
      <c r="G13" s="75" t="s">
        <v>92</v>
      </c>
      <c r="H13" s="75" t="s">
        <v>162</v>
      </c>
      <c r="I13" s="76" t="s">
        <v>71</v>
      </c>
      <c r="J13" s="77">
        <v>139331</v>
      </c>
      <c r="K13" s="77">
        <v>132870.9</v>
      </c>
    </row>
    <row r="14" spans="1:11" x14ac:dyDescent="0.25">
      <c r="A14" s="75" t="s">
        <v>91</v>
      </c>
      <c r="B14" s="75" t="s">
        <v>97</v>
      </c>
      <c r="C14" s="75" t="s">
        <v>161</v>
      </c>
      <c r="D14" s="75" t="s">
        <v>141</v>
      </c>
      <c r="E14" s="75" t="s">
        <v>97</v>
      </c>
      <c r="F14" s="75" t="s">
        <v>93</v>
      </c>
      <c r="G14" s="75" t="s">
        <v>92</v>
      </c>
      <c r="H14" s="75" t="s">
        <v>164</v>
      </c>
      <c r="I14" s="76" t="s">
        <v>73</v>
      </c>
      <c r="J14" s="77">
        <v>139331</v>
      </c>
      <c r="K14" s="77">
        <v>132870.9</v>
      </c>
    </row>
    <row r="15" spans="1:11" x14ac:dyDescent="0.25">
      <c r="A15" s="75" t="s">
        <v>91</v>
      </c>
      <c r="B15" s="75" t="s">
        <v>97</v>
      </c>
      <c r="C15" s="75" t="s">
        <v>161</v>
      </c>
      <c r="D15" s="75" t="s">
        <v>141</v>
      </c>
      <c r="E15" s="75" t="s">
        <v>97</v>
      </c>
      <c r="F15" s="75" t="s">
        <v>107</v>
      </c>
      <c r="G15" s="75" t="s">
        <v>92</v>
      </c>
      <c r="H15" s="75" t="s">
        <v>164</v>
      </c>
      <c r="I15" s="76" t="s">
        <v>75</v>
      </c>
      <c r="J15" s="77">
        <v>139331</v>
      </c>
      <c r="K15" s="77">
        <v>132870.9</v>
      </c>
    </row>
    <row r="16" spans="1:11" x14ac:dyDescent="0.25">
      <c r="A16" s="72" t="s">
        <v>91</v>
      </c>
      <c r="B16" s="72" t="s">
        <v>97</v>
      </c>
      <c r="C16" s="72" t="s">
        <v>161</v>
      </c>
      <c r="D16" s="72" t="s">
        <v>93</v>
      </c>
      <c r="E16" s="72" t="s">
        <v>93</v>
      </c>
      <c r="F16" s="72" t="s">
        <v>93</v>
      </c>
      <c r="G16" s="72" t="s">
        <v>92</v>
      </c>
      <c r="H16" s="72" t="s">
        <v>165</v>
      </c>
      <c r="I16" s="73" t="s">
        <v>77</v>
      </c>
      <c r="J16" s="74">
        <v>139395.29999999999</v>
      </c>
      <c r="K16" s="74">
        <v>132623.4</v>
      </c>
    </row>
    <row r="17" spans="1:11" x14ac:dyDescent="0.25">
      <c r="A17" s="75" t="s">
        <v>91</v>
      </c>
      <c r="B17" s="75" t="s">
        <v>97</v>
      </c>
      <c r="C17" s="75" t="s">
        <v>161</v>
      </c>
      <c r="D17" s="75" t="s">
        <v>141</v>
      </c>
      <c r="E17" s="75" t="s">
        <v>93</v>
      </c>
      <c r="F17" s="75" t="s">
        <v>93</v>
      </c>
      <c r="G17" s="75" t="s">
        <v>92</v>
      </c>
      <c r="H17" s="75" t="s">
        <v>165</v>
      </c>
      <c r="I17" s="76" t="s">
        <v>79</v>
      </c>
      <c r="J17" s="77">
        <v>139331.29999999999</v>
      </c>
      <c r="K17" s="77">
        <v>132623.4</v>
      </c>
    </row>
    <row r="18" spans="1:11" x14ac:dyDescent="0.25">
      <c r="A18" s="75" t="s">
        <v>91</v>
      </c>
      <c r="B18" s="75" t="s">
        <v>97</v>
      </c>
      <c r="C18" s="75" t="s">
        <v>161</v>
      </c>
      <c r="D18" s="75" t="s">
        <v>141</v>
      </c>
      <c r="E18" s="75" t="s">
        <v>97</v>
      </c>
      <c r="F18" s="75" t="s">
        <v>93</v>
      </c>
      <c r="G18" s="75" t="s">
        <v>92</v>
      </c>
      <c r="H18" s="75" t="s">
        <v>166</v>
      </c>
      <c r="I18" s="76" t="s">
        <v>81</v>
      </c>
      <c r="J18" s="77">
        <v>139331.29999999999</v>
      </c>
      <c r="K18" s="77">
        <v>132623.4</v>
      </c>
    </row>
    <row r="19" spans="1:11" x14ac:dyDescent="0.25">
      <c r="A19" s="75" t="s">
        <v>91</v>
      </c>
      <c r="B19" s="75" t="s">
        <v>97</v>
      </c>
      <c r="C19" s="75" t="s">
        <v>161</v>
      </c>
      <c r="D19" s="75" t="s">
        <v>141</v>
      </c>
      <c r="E19" s="75" t="s">
        <v>97</v>
      </c>
      <c r="F19" s="75" t="s">
        <v>107</v>
      </c>
      <c r="G19" s="75" t="s">
        <v>92</v>
      </c>
      <c r="H19" s="75" t="s">
        <v>166</v>
      </c>
      <c r="I19" s="76" t="s">
        <v>83</v>
      </c>
      <c r="J19" s="77">
        <v>139331.29999999999</v>
      </c>
      <c r="K19" s="77">
        <v>132623.4</v>
      </c>
    </row>
    <row r="20" spans="1:11" ht="21" customHeight="1" x14ac:dyDescent="0.25">
      <c r="A20" s="75"/>
      <c r="B20" s="75"/>
      <c r="C20" s="75"/>
      <c r="D20" s="75"/>
      <c r="E20" s="75"/>
      <c r="F20" s="75"/>
      <c r="G20" s="75"/>
      <c r="H20" s="75"/>
      <c r="I20" s="70" t="s">
        <v>84</v>
      </c>
      <c r="J20" s="71">
        <v>0</v>
      </c>
      <c r="K20" s="71">
        <v>311.8</v>
      </c>
    </row>
  </sheetData>
  <mergeCells count="3">
    <mergeCell ref="A10:H10"/>
    <mergeCell ref="A7:K7"/>
    <mergeCell ref="A8:K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4</vt:lpstr>
      <vt:lpstr>приложение 5</vt:lpstr>
      <vt:lpstr>приложение 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2018-03-25T10:23:43Z</dcterms:modified>
</cp:coreProperties>
</file>